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gram Improvement &amp; Policy\Policy\Handbooks &amp; Manuals\ARM\Drafts\Forms\CountClaim_DailyRecord_Accuclaim\"/>
    </mc:Choice>
  </mc:AlternateContent>
  <xr:revisionPtr revIDLastSave="0" documentId="13_ncr:1_{F1E01480-69AD-4ED9-85D8-543877290C56}" xr6:coauthVersionLast="45" xr6:coauthVersionMax="45" xr10:uidLastSave="{00000000-0000-0000-0000-000000000000}"/>
  <bookViews>
    <workbookView xWindow="1902" yWindow="408" windowWidth="21980" windowHeight="14264" xr2:uid="{00000000-000D-0000-FFFF-FFFF00000000}"/>
  </bookViews>
  <sheets>
    <sheet name="DailyRecord" sheetId="1" r:id="rId1"/>
    <sheet name="AttendanceFactor" sheetId="2" r:id="rId2"/>
    <sheet name="Sheet3" sheetId="3" r:id="rId3"/>
  </sheets>
  <definedNames>
    <definedName name="_xlnm.Print_Area" localSheetId="0">DailyRecord!$A$1:$L$47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B5" i="2"/>
  <c r="B3" i="2"/>
  <c r="B44" i="1" l="1"/>
  <c r="B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A12" i="2"/>
  <c r="C12" i="2" l="1"/>
  <c r="H43" i="1" l="1"/>
  <c r="G44" i="1"/>
  <c r="C44" i="1"/>
  <c r="C43" i="1"/>
  <c r="C25" i="2" l="1"/>
  <c r="C18" i="2"/>
  <c r="D12" i="1"/>
  <c r="H44" i="1" l="1"/>
  <c r="I25" i="1" l="1"/>
  <c r="K43" i="1"/>
  <c r="J43" i="1"/>
  <c r="G43" i="1"/>
  <c r="E12" i="2"/>
  <c r="A18" i="2" s="1"/>
  <c r="E18" i="2" s="1"/>
  <c r="K3" i="1" s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0" i="1"/>
  <c r="I23" i="1"/>
  <c r="I22" i="1"/>
  <c r="I21" i="1"/>
  <c r="I19" i="1"/>
  <c r="I24" i="1"/>
  <c r="I26" i="1"/>
  <c r="I27" i="1"/>
  <c r="I29" i="1"/>
  <c r="I18" i="1"/>
  <c r="I17" i="1"/>
  <c r="I16" i="1"/>
  <c r="I15" i="1"/>
  <c r="I14" i="1"/>
  <c r="I13" i="1"/>
  <c r="I12" i="1"/>
  <c r="F43" i="1"/>
  <c r="E43" i="1"/>
  <c r="D33" i="1"/>
  <c r="E25" i="2" l="1"/>
  <c r="G25" i="2" s="1"/>
  <c r="C47" i="1"/>
  <c r="B47" i="1"/>
  <c r="D47" i="1"/>
  <c r="I47" i="1"/>
  <c r="H47" i="1"/>
  <c r="G47" i="1"/>
</calcChain>
</file>

<file path=xl/sharedStrings.xml><?xml version="1.0" encoding="utf-8"?>
<sst xmlns="http://schemas.openxmlformats.org/spreadsheetml/2006/main" count="67" uniqueCount="52">
  <si>
    <t>Date</t>
  </si>
  <si>
    <t>Served Adults</t>
  </si>
  <si>
    <t>Contracting Entity (CE)</t>
  </si>
  <si>
    <t>% of Rate</t>
  </si>
  <si>
    <t>Paid  %</t>
  </si>
  <si>
    <t>Free%</t>
  </si>
  <si>
    <t>Reduced %</t>
  </si>
  <si>
    <t>Paid %</t>
  </si>
  <si>
    <t>Reduced  %</t>
  </si>
  <si>
    <t>Free  %</t>
  </si>
  <si>
    <t>Total</t>
  </si>
  <si>
    <t>Served Students</t>
  </si>
  <si>
    <t>Highest Daily</t>
  </si>
  <si>
    <t>Site Name</t>
  </si>
  <si>
    <r>
      <t xml:space="preserve"> Rate 
</t>
    </r>
    <r>
      <rPr>
        <b/>
        <sz val="6"/>
        <rFont val="Arial Narrow"/>
        <family val="2"/>
      </rPr>
      <t>(Base Year)</t>
    </r>
  </si>
  <si>
    <t>Lunch Attendance Factor</t>
  </si>
  <si>
    <t>1
# Lunches Served</t>
  </si>
  <si>
    <t>2
# Enrolled Students</t>
  </si>
  <si>
    <t>3
Participation %</t>
  </si>
  <si>
    <t>4
Free</t>
  </si>
  <si>
    <t>5
Paid</t>
  </si>
  <si>
    <t>6
# Breakfasts Served</t>
  </si>
  <si>
    <t>7
# Enrolled Students</t>
  </si>
  <si>
    <t>8
Participation %</t>
  </si>
  <si>
    <t>9
Free</t>
  </si>
  <si>
    <t>10
Paid</t>
  </si>
  <si>
    <t>Average Daily Attenance (ADA) for the Month</t>
  </si>
  <si>
    <t>Step 1: Divide the sum of daily attendance for all operational days by the number of operation days.</t>
  </si>
  <si>
    <t>Sum of Daily Attendance for Month</t>
  </si>
  <si>
    <t>÷</t>
  </si>
  <si>
    <t>=</t>
  </si>
  <si>
    <t>ADA</t>
  </si>
  <si>
    <t>Highest Daily Total Enrollment for the Month</t>
  </si>
  <si>
    <t>Applying the Attendance Factor</t>
  </si>
  <si>
    <t>Eligibility Type</t>
  </si>
  <si>
    <t>x</t>
  </si>
  <si>
    <t>Contracting
 Entity Name</t>
  </si>
  <si>
    <t>All</t>
  </si>
  <si>
    <t>Claim # (Monthly)</t>
  </si>
  <si>
    <t>Meal Counts/Accuclaim for Lunch</t>
  </si>
  <si>
    <t>Meal Counts for Breakfast</t>
  </si>
  <si>
    <t>Highest Daily Number of Possible Participants</t>
  </si>
  <si>
    <t>Lunch Attendance Factor for the Month</t>
  </si>
  <si>
    <t>Lunch Attendance Factor Calculator</t>
  </si>
  <si>
    <t>Highest Number of Lunch Meals Expected 
to Be Claimed Each Serving Day</t>
  </si>
  <si>
    <t>Number of Lunch Serving Days</t>
  </si>
  <si>
    <t>Number Lunch Serving Days</t>
  </si>
  <si>
    <t>Number Breakfast Serving Days</t>
  </si>
  <si>
    <t>Daily Record /Accuclaim Form | Provison 2 (P2), Non-Base Year</t>
  </si>
  <si>
    <r>
      <t xml:space="preserve">Step 3: Multiply the highest number of participants for a single day  for the month by the Lunch Attendance Factor calculated in Step 2 to get the highest number of meals the CE is expected to claim on each serving day. 
</t>
    </r>
    <r>
      <rPr>
        <b/>
        <i/>
        <sz val="9"/>
        <color rgb="FF000000"/>
        <rFont val="Arial Narrow"/>
        <family val="2"/>
      </rPr>
      <t>The highest number of participants for a single day is the site's highest enrollment for any day during the month.</t>
    </r>
  </si>
  <si>
    <t>Highest Single Day Attendance for Month</t>
  </si>
  <si>
    <t>Step 2: Divide the ADA amount calculated in Step 1 by the single highest day's total enrollment for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</si>
</sst>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3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Calibri"/>
      <family val="2"/>
    </font>
    <font>
      <b/>
      <i/>
      <sz val="9"/>
      <color rgb="FF000000"/>
      <name val="Arial Narrow"/>
      <family val="2"/>
    </font>
    <font>
      <sz val="9"/>
      <name val="Arial Narrow"/>
      <family val="2"/>
    </font>
    <font>
      <sz val="11"/>
      <color rgb="FF000000"/>
      <name val="Arial Narrow"/>
      <family val="2"/>
    </font>
    <font>
      <b/>
      <sz val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/>
      <right/>
      <top style="thick">
        <color theme="1" tint="0.34998626667073579"/>
      </top>
      <bottom style="thin">
        <color indexed="64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thin">
        <color indexed="64"/>
      </bottom>
      <diagonal/>
    </border>
    <border>
      <left/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34998626667073579"/>
      </right>
      <top style="thin">
        <color indexed="64"/>
      </top>
      <bottom/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 style="medium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ck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1" tint="0.34998626667073579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6" fillId="0" borderId="0" xfId="0" applyFont="1"/>
    <xf numFmtId="0" fontId="6" fillId="2" borderId="0" xfId="0" applyFont="1" applyFill="1"/>
    <xf numFmtId="0" fontId="0" fillId="0" borderId="0" xfId="0" applyProtection="1"/>
    <xf numFmtId="0" fontId="0" fillId="2" borderId="0" xfId="0" applyFill="1" applyProtection="1"/>
    <xf numFmtId="0" fontId="7" fillId="0" borderId="0" xfId="0" applyFont="1"/>
    <xf numFmtId="0" fontId="7" fillId="2" borderId="0" xfId="0" applyFont="1" applyFill="1"/>
    <xf numFmtId="0" fontId="7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5" fillId="4" borderId="9" xfId="0" applyFont="1" applyFill="1" applyBorder="1" applyAlignment="1">
      <alignment vertical="top"/>
    </xf>
    <xf numFmtId="0" fontId="3" fillId="4" borderId="10" xfId="0" applyFont="1" applyFill="1" applyBorder="1" applyProtection="1"/>
    <xf numFmtId="0" fontId="3" fillId="4" borderId="11" xfId="0" applyFont="1" applyFill="1" applyBorder="1" applyProtection="1"/>
    <xf numFmtId="0" fontId="3" fillId="0" borderId="7" xfId="0" applyFont="1" applyBorder="1" applyProtection="1"/>
    <xf numFmtId="0" fontId="7" fillId="0" borderId="0" xfId="0" applyFont="1" applyBorder="1" applyProtection="1"/>
    <xf numFmtId="0" fontId="5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0" fontId="0" fillId="4" borderId="9" xfId="0" applyNumberFormat="1" applyFill="1" applyBorder="1"/>
    <xf numFmtId="0" fontId="0" fillId="4" borderId="0" xfId="0" applyFill="1" applyBorder="1"/>
    <xf numFmtId="0" fontId="3" fillId="4" borderId="9" xfId="0" applyFont="1" applyFill="1" applyBorder="1" applyProtection="1"/>
    <xf numFmtId="0" fontId="1" fillId="0" borderId="0" xfId="0" applyFont="1" applyBorder="1" applyAlignment="1">
      <alignment horizontal="center"/>
    </xf>
    <xf numFmtId="0" fontId="3" fillId="4" borderId="18" xfId="0" applyFont="1" applyFill="1" applyBorder="1" applyProtection="1"/>
    <xf numFmtId="0" fontId="5" fillId="4" borderId="19" xfId="0" applyFont="1" applyFill="1" applyBorder="1" applyAlignment="1"/>
    <xf numFmtId="0" fontId="8" fillId="6" borderId="17" xfId="0" applyFont="1" applyFill="1" applyBorder="1" applyAlignment="1">
      <alignment horizontal="center" wrapText="1"/>
    </xf>
    <xf numFmtId="10" fontId="0" fillId="4" borderId="19" xfId="0" applyNumberFormat="1" applyFill="1" applyBorder="1"/>
    <xf numFmtId="0" fontId="8" fillId="6" borderId="20" xfId="0" applyFont="1" applyFill="1" applyBorder="1" applyAlignment="1">
      <alignment horizontal="center" vertical="center" wrapText="1"/>
    </xf>
    <xf numFmtId="2" fontId="0" fillId="4" borderId="21" xfId="0" applyNumberFormat="1" applyFill="1" applyBorder="1"/>
    <xf numFmtId="164" fontId="0" fillId="4" borderId="22" xfId="0" applyNumberFormat="1" applyFill="1" applyBorder="1"/>
    <xf numFmtId="0" fontId="8" fillId="6" borderId="24" xfId="0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vertical="top"/>
    </xf>
    <xf numFmtId="164" fontId="0" fillId="4" borderId="30" xfId="0" applyNumberFormat="1" applyFill="1" applyBorder="1"/>
    <xf numFmtId="0" fontId="5" fillId="4" borderId="0" xfId="0" applyFont="1" applyFill="1" applyBorder="1" applyAlignment="1"/>
    <xf numFmtId="10" fontId="0" fillId="4" borderId="0" xfId="0" applyNumberFormat="1" applyFill="1" applyBorder="1"/>
    <xf numFmtId="0" fontId="3" fillId="4" borderId="42" xfId="0" applyFont="1" applyFill="1" applyBorder="1" applyProtection="1"/>
    <xf numFmtId="0" fontId="12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>
      <alignment horizontal="right" vertical="center" wrapText="1"/>
    </xf>
    <xf numFmtId="2" fontId="12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2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 applyProtection="1">
      <alignment vertical="top"/>
      <protection locked="0"/>
    </xf>
    <xf numFmtId="2" fontId="12" fillId="0" borderId="0" xfId="0" applyNumberFormat="1" applyFont="1" applyFill="1" applyBorder="1" applyAlignment="1">
      <alignment vertical="top"/>
    </xf>
    <xf numFmtId="2" fontId="12" fillId="0" borderId="0" xfId="0" applyNumberFormat="1" applyFont="1" applyFill="1" applyBorder="1" applyAlignment="1" applyProtection="1">
      <protection locked="0"/>
    </xf>
    <xf numFmtId="2" fontId="12" fillId="0" borderId="0" xfId="0" applyNumberFormat="1" applyFont="1" applyFill="1" applyBorder="1" applyAlignment="1"/>
    <xf numFmtId="0" fontId="15" fillId="0" borderId="0" xfId="0" applyFont="1" applyFill="1" applyBorder="1" applyAlignment="1" applyProtection="1">
      <alignment horizontal="left" vertical="center" wrapText="1"/>
    </xf>
    <xf numFmtId="0" fontId="15" fillId="9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 wrapText="1"/>
    </xf>
    <xf numFmtId="2" fontId="1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11" borderId="0" xfId="0" applyFont="1" applyFill="1" applyAlignment="1" applyProtection="1">
      <alignment horizontal="right"/>
      <protection locked="0"/>
    </xf>
    <xf numFmtId="0" fontId="7" fillId="1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0" fontId="0" fillId="10" borderId="43" xfId="0" applyNumberFormat="1" applyFill="1" applyBorder="1" applyAlignment="1" applyProtection="1">
      <alignment wrapText="1"/>
      <protection locked="0"/>
    </xf>
    <xf numFmtId="10" fontId="0" fillId="10" borderId="35" xfId="0" applyNumberFormat="1" applyFill="1" applyBorder="1" applyAlignment="1" applyProtection="1">
      <alignment wrapText="1"/>
      <protection locked="0"/>
    </xf>
    <xf numFmtId="9" fontId="7" fillId="11" borderId="63" xfId="1" applyFont="1" applyFill="1" applyBorder="1" applyProtection="1"/>
    <xf numFmtId="9" fontId="7" fillId="11" borderId="64" xfId="1" applyFont="1" applyFill="1" applyBorder="1" applyProtection="1"/>
    <xf numFmtId="9" fontId="7" fillId="11" borderId="65" xfId="1" applyFont="1" applyFill="1" applyBorder="1" applyProtection="1"/>
    <xf numFmtId="10" fontId="0" fillId="10" borderId="34" xfId="0" applyNumberFormat="1" applyFill="1" applyBorder="1" applyAlignment="1" applyProtection="1">
      <alignment vertical="center"/>
      <protection locked="0"/>
    </xf>
    <xf numFmtId="10" fontId="0" fillId="10" borderId="35" xfId="0" applyNumberFormat="1" applyFill="1" applyBorder="1" applyAlignment="1" applyProtection="1">
      <alignment vertical="center"/>
      <protection locked="0"/>
    </xf>
    <xf numFmtId="10" fontId="0" fillId="10" borderId="36" xfId="0" applyNumberFormat="1" applyFill="1" applyBorder="1" applyAlignment="1" applyProtection="1">
      <alignment vertical="center"/>
      <protection locked="0"/>
    </xf>
    <xf numFmtId="10" fontId="0" fillId="10" borderId="44" xfId="0" applyNumberFormat="1" applyFill="1" applyBorder="1" applyAlignment="1" applyProtection="1">
      <alignment wrapText="1"/>
      <protection locked="0"/>
    </xf>
    <xf numFmtId="2" fontId="0" fillId="11" borderId="45" xfId="0" applyNumberFormat="1" applyFill="1" applyBorder="1" applyAlignment="1">
      <alignment vertical="center" wrapText="1"/>
    </xf>
    <xf numFmtId="2" fontId="0" fillId="11" borderId="38" xfId="0" applyNumberFormat="1" applyFill="1" applyBorder="1" applyAlignment="1">
      <alignment vertical="center" wrapText="1"/>
    </xf>
    <xf numFmtId="2" fontId="0" fillId="11" borderId="46" xfId="0" applyNumberFormat="1" applyFill="1" applyBorder="1" applyAlignment="1">
      <alignment vertical="center" wrapText="1"/>
    </xf>
    <xf numFmtId="0" fontId="8" fillId="5" borderId="58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59" xfId="0" applyFont="1" applyFill="1" applyBorder="1" applyAlignment="1">
      <alignment horizontal="center" wrapText="1"/>
    </xf>
    <xf numFmtId="0" fontId="8" fillId="5" borderId="23" xfId="0" applyFont="1" applyFill="1" applyBorder="1" applyAlignment="1">
      <alignment horizontal="center" wrapText="1"/>
    </xf>
    <xf numFmtId="0" fontId="8" fillId="5" borderId="62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2" fontId="12" fillId="11" borderId="1" xfId="0" applyNumberFormat="1" applyFont="1" applyFill="1" applyBorder="1" applyAlignment="1" applyProtection="1">
      <alignment vertical="top" wrapText="1"/>
    </xf>
    <xf numFmtId="2" fontId="12" fillId="11" borderId="1" xfId="0" applyNumberFormat="1" applyFont="1" applyFill="1" applyBorder="1" applyAlignment="1" applyProtection="1">
      <alignment vertical="top"/>
    </xf>
    <xf numFmtId="9" fontId="7" fillId="11" borderId="60" xfId="1" applyFont="1" applyFill="1" applyBorder="1" applyProtection="1"/>
    <xf numFmtId="9" fontId="7" fillId="11" borderId="36" xfId="1" applyFont="1" applyFill="1" applyBorder="1" applyProtection="1"/>
    <xf numFmtId="9" fontId="7" fillId="11" borderId="61" xfId="1" applyFont="1" applyFill="1" applyBorder="1" applyProtection="1"/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165" fontId="19" fillId="10" borderId="2" xfId="0" applyNumberFormat="1" applyFont="1" applyFill="1" applyBorder="1" applyAlignment="1" applyProtection="1">
      <alignment horizontal="left" vertical="center"/>
      <protection locked="0"/>
    </xf>
    <xf numFmtId="49" fontId="7" fillId="10" borderId="2" xfId="0" applyNumberFormat="1" applyFont="1" applyFill="1" applyBorder="1" applyAlignment="1" applyProtection="1">
      <alignment vertical="center" wrapText="1"/>
      <protection locked="0"/>
    </xf>
    <xf numFmtId="0" fontId="7" fillId="10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right" vertical="center"/>
    </xf>
    <xf numFmtId="165" fontId="7" fillId="0" borderId="0" xfId="0" applyNumberFormat="1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Border="1" applyAlignment="1" applyProtection="1">
      <alignment horizontal="right" vertical="center"/>
    </xf>
    <xf numFmtId="2" fontId="7" fillId="11" borderId="2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49" fontId="7" fillId="10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2" fontId="0" fillId="11" borderId="37" xfId="0" applyNumberFormat="1" applyFill="1" applyBorder="1" applyAlignment="1">
      <alignment vertical="center"/>
    </xf>
    <xf numFmtId="2" fontId="0" fillId="11" borderId="38" xfId="0" applyNumberFormat="1" applyFill="1" applyBorder="1" applyAlignment="1">
      <alignment vertical="center"/>
    </xf>
    <xf numFmtId="2" fontId="0" fillId="11" borderId="39" xfId="0" applyNumberForma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1" fontId="7" fillId="10" borderId="68" xfId="0" applyNumberFormat="1" applyFont="1" applyFill="1" applyBorder="1" applyProtection="1">
      <protection locked="0"/>
    </xf>
    <xf numFmtId="1" fontId="7" fillId="10" borderId="35" xfId="0" applyNumberFormat="1" applyFont="1" applyFill="1" applyBorder="1" applyProtection="1">
      <protection locked="0"/>
    </xf>
    <xf numFmtId="1" fontId="7" fillId="10" borderId="71" xfId="0" applyNumberFormat="1" applyFont="1" applyFill="1" applyBorder="1" applyProtection="1">
      <protection locked="0"/>
    </xf>
    <xf numFmtId="1" fontId="7" fillId="10" borderId="47" xfId="0" applyNumberFormat="1" applyFont="1" applyFill="1" applyBorder="1" applyProtection="1">
      <protection locked="0"/>
    </xf>
    <xf numFmtId="1" fontId="7" fillId="10" borderId="34" xfId="0" applyNumberFormat="1" applyFont="1" applyFill="1" applyBorder="1" applyProtection="1">
      <protection locked="0"/>
    </xf>
    <xf numFmtId="1" fontId="7" fillId="10" borderId="72" xfId="0" applyNumberFormat="1" applyFont="1" applyFill="1" applyBorder="1" applyProtection="1">
      <protection locked="0"/>
    </xf>
    <xf numFmtId="1" fontId="7" fillId="10" borderId="75" xfId="0" applyNumberFormat="1" applyFont="1" applyFill="1" applyBorder="1" applyProtection="1">
      <protection locked="0"/>
    </xf>
    <xf numFmtId="1" fontId="7" fillId="10" borderId="73" xfId="0" applyNumberFormat="1" applyFont="1" applyFill="1" applyBorder="1" applyProtection="1">
      <protection locked="0"/>
    </xf>
    <xf numFmtId="1" fontId="7" fillId="10" borderId="76" xfId="0" applyNumberFormat="1" applyFont="1" applyFill="1" applyBorder="1" applyProtection="1">
      <protection locked="0"/>
    </xf>
    <xf numFmtId="1" fontId="7" fillId="10" borderId="74" xfId="0" applyNumberFormat="1" applyFont="1" applyFill="1" applyBorder="1" applyProtection="1">
      <protection locked="0"/>
    </xf>
    <xf numFmtId="1" fontId="7" fillId="10" borderId="77" xfId="0" applyNumberFormat="1" applyFont="1" applyFill="1" applyBorder="1" applyProtection="1">
      <protection locked="0"/>
    </xf>
    <xf numFmtId="1" fontId="3" fillId="11" borderId="48" xfId="0" applyNumberFormat="1" applyFont="1" applyFill="1" applyBorder="1" applyProtection="1"/>
    <xf numFmtId="1" fontId="3" fillId="11" borderId="51" xfId="0" applyNumberFormat="1" applyFont="1" applyFill="1" applyBorder="1" applyProtection="1"/>
    <xf numFmtId="1" fontId="3" fillId="11" borderId="49" xfId="0" applyNumberFormat="1" applyFont="1" applyFill="1" applyBorder="1" applyProtection="1"/>
    <xf numFmtId="1" fontId="3" fillId="11" borderId="61" xfId="0" applyNumberFormat="1" applyFont="1" applyFill="1" applyBorder="1" applyProtection="1"/>
    <xf numFmtId="1" fontId="3" fillId="11" borderId="52" xfId="0" applyNumberFormat="1" applyFont="1" applyFill="1" applyBorder="1" applyProtection="1"/>
    <xf numFmtId="1" fontId="3" fillId="11" borderId="50" xfId="0" applyNumberFormat="1" applyFont="1" applyFill="1" applyBorder="1" applyProtection="1"/>
    <xf numFmtId="1" fontId="3" fillId="4" borderId="11" xfId="0" applyNumberFormat="1" applyFont="1" applyFill="1" applyBorder="1" applyProtection="1"/>
    <xf numFmtId="1" fontId="3" fillId="11" borderId="10" xfId="0" applyNumberFormat="1" applyFont="1" applyFill="1" applyBorder="1" applyProtection="1"/>
    <xf numFmtId="1" fontId="3" fillId="11" borderId="8" xfId="0" applyNumberFormat="1" applyFont="1" applyFill="1" applyBorder="1" applyProtection="1"/>
    <xf numFmtId="1" fontId="3" fillId="11" borderId="55" xfId="0" applyNumberFormat="1" applyFont="1" applyFill="1" applyBorder="1" applyProtection="1"/>
    <xf numFmtId="1" fontId="3" fillId="11" borderId="5" xfId="0" applyNumberFormat="1" applyFont="1" applyFill="1" applyBorder="1" applyProtection="1"/>
    <xf numFmtId="1" fontId="3" fillId="11" borderId="40" xfId="0" applyNumberFormat="1" applyFont="1" applyFill="1" applyBorder="1" applyProtection="1"/>
    <xf numFmtId="1" fontId="3" fillId="11" borderId="41" xfId="0" applyNumberFormat="1" applyFont="1" applyFill="1" applyBorder="1" applyProtection="1"/>
    <xf numFmtId="1" fontId="7" fillId="10" borderId="2" xfId="0" applyNumberFormat="1" applyFont="1" applyFill="1" applyBorder="1" applyAlignment="1" applyProtection="1">
      <alignment vertical="center"/>
      <protection locked="0"/>
    </xf>
    <xf numFmtId="1" fontId="19" fillId="10" borderId="2" xfId="0" applyNumberFormat="1" applyFont="1" applyFill="1" applyBorder="1" applyAlignment="1" applyProtection="1">
      <alignment horizontal="right" vertical="center"/>
      <protection locked="0"/>
    </xf>
    <xf numFmtId="1" fontId="7" fillId="10" borderId="2" xfId="0" applyNumberFormat="1" applyFont="1" applyFill="1" applyBorder="1" applyAlignment="1" applyProtection="1">
      <alignment horizontal="center" vertical="center"/>
      <protection locked="0"/>
    </xf>
    <xf numFmtId="1" fontId="12" fillId="11" borderId="1" xfId="0" applyNumberFormat="1" applyFont="1" applyFill="1" applyBorder="1" applyAlignment="1" applyProtection="1">
      <alignment horizontal="center" vertical="top" wrapText="1"/>
    </xf>
    <xf numFmtId="1" fontId="12" fillId="11" borderId="1" xfId="0" applyNumberFormat="1" applyFont="1" applyFill="1" applyBorder="1" applyProtection="1"/>
    <xf numFmtId="1" fontId="12" fillId="11" borderId="1" xfId="0" applyNumberFormat="1" applyFont="1" applyFill="1" applyBorder="1" applyAlignment="1" applyProtection="1">
      <alignment vertical="top"/>
    </xf>
    <xf numFmtId="165" fontId="14" fillId="11" borderId="2" xfId="0" applyNumberFormat="1" applyFont="1" applyFill="1" applyBorder="1" applyAlignment="1" applyProtection="1">
      <alignment horizontal="center" vertical="top" wrapText="1"/>
    </xf>
    <xf numFmtId="0" fontId="14" fillId="11" borderId="2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4" fillId="11" borderId="2" xfId="0" applyFont="1" applyFill="1" applyBorder="1" applyAlignment="1" applyProtection="1">
      <alignment horizontal="left" vertical="center"/>
    </xf>
    <xf numFmtId="164" fontId="5" fillId="3" borderId="43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5" fillId="3" borderId="44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21" fillId="0" borderId="0" xfId="0" applyFont="1" applyFill="1" applyAlignment="1">
      <alignment horizontal="right" vertical="center"/>
    </xf>
    <xf numFmtId="0" fontId="10" fillId="1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5" borderId="5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1" fillId="5" borderId="25" xfId="0" applyFont="1" applyFill="1" applyBorder="1" applyAlignment="1">
      <alignment horizontal="center" textRotation="90"/>
    </xf>
    <xf numFmtId="0" fontId="1" fillId="5" borderId="26" xfId="0" applyFont="1" applyFill="1" applyBorder="1" applyAlignment="1">
      <alignment horizontal="center" textRotation="90"/>
    </xf>
    <xf numFmtId="0" fontId="1" fillId="5" borderId="27" xfId="0" applyFont="1" applyFill="1" applyBorder="1" applyAlignment="1">
      <alignment horizontal="center" textRotation="90"/>
    </xf>
    <xf numFmtId="0" fontId="1" fillId="5" borderId="6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1" fillId="5" borderId="5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15" fillId="8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 applyProtection="1">
      <alignment horizontal="left" vertical="center" wrapText="1"/>
    </xf>
    <xf numFmtId="0" fontId="15" fillId="8" borderId="0" xfId="0" applyFont="1" applyFill="1" applyBorder="1" applyAlignment="1" applyProtection="1">
      <alignment horizontal="left" vertical="center" wrapText="1"/>
    </xf>
    <xf numFmtId="0" fontId="15" fillId="7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49"/>
  <sheetViews>
    <sheetView tabSelected="1" view="pageLayout" zoomScale="60" zoomScaleNormal="70" zoomScalePageLayoutView="60" workbookViewId="0">
      <selection activeCell="I59" sqref="I59"/>
    </sheetView>
  </sheetViews>
  <sheetFormatPr defaultColWidth="0" defaultRowHeight="12.9" x14ac:dyDescent="0.2"/>
  <cols>
    <col min="1" max="1" width="9.75" customWidth="1"/>
    <col min="2" max="3" width="13.125" customWidth="1"/>
    <col min="4" max="7" width="11.625" customWidth="1"/>
    <col min="8" max="8" width="9.375" customWidth="1"/>
    <col min="9" max="9" width="14.5" customWidth="1"/>
    <col min="10" max="10" width="12" customWidth="1"/>
    <col min="11" max="11" width="10.875" customWidth="1"/>
    <col min="12" max="12" width="0.125" customWidth="1"/>
    <col min="17" max="18" width="0" style="2" hidden="1"/>
  </cols>
  <sheetData>
    <row r="1" spans="1:35" ht="3.6" customHeight="1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35" ht="21.1" customHeight="1" x14ac:dyDescent="0.2">
      <c r="A2" s="172" t="s">
        <v>48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35" ht="12.6" customHeight="1" x14ac:dyDescent="0.2">
      <c r="A3" s="187" t="s">
        <v>2</v>
      </c>
      <c r="B3" s="187"/>
      <c r="C3" s="104"/>
      <c r="D3" s="105"/>
      <c r="E3" s="106"/>
      <c r="F3" s="107" t="s">
        <v>0</v>
      </c>
      <c r="G3" s="103"/>
      <c r="H3" s="108"/>
      <c r="I3" s="109"/>
      <c r="J3" s="110" t="s">
        <v>15</v>
      </c>
      <c r="K3" s="111" t="e">
        <f>AttendanceFactor!$E$18</f>
        <v>#DIV/0!</v>
      </c>
      <c r="L3" s="73"/>
    </row>
    <row r="4" spans="1:35" s="4" customFormat="1" ht="2.0499999999999998" customHeight="1" x14ac:dyDescent="0.2">
      <c r="A4" s="176"/>
      <c r="B4" s="176"/>
      <c r="C4" s="176"/>
      <c r="D4" s="176"/>
      <c r="E4" s="112"/>
      <c r="F4" s="112"/>
      <c r="G4" s="181"/>
      <c r="H4" s="181"/>
      <c r="I4" s="181"/>
      <c r="J4" s="113"/>
      <c r="K4" s="113"/>
      <c r="L4" s="11"/>
      <c r="Q4" s="5"/>
      <c r="R4" s="5"/>
    </row>
    <row r="5" spans="1:35" ht="16.149999999999999" customHeight="1" x14ac:dyDescent="0.2">
      <c r="A5" s="192" t="s">
        <v>13</v>
      </c>
      <c r="B5" s="192"/>
      <c r="C5" s="114"/>
      <c r="D5" s="166"/>
      <c r="E5" s="112"/>
      <c r="F5" s="107" t="s">
        <v>46</v>
      </c>
      <c r="G5" s="152"/>
      <c r="I5" s="109"/>
      <c r="J5" s="125" t="s">
        <v>47</v>
      </c>
      <c r="K5" s="150"/>
      <c r="L5" s="74"/>
      <c r="M5" s="1"/>
      <c r="N5" s="1"/>
      <c r="O5" s="1"/>
      <c r="P5" s="1"/>
      <c r="Q5" s="3"/>
      <c r="R5" s="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.75" customHeight="1" x14ac:dyDescent="0.2">
      <c r="A6" s="110"/>
      <c r="B6" s="110"/>
      <c r="C6" s="115"/>
      <c r="D6" s="115"/>
      <c r="E6" s="112"/>
      <c r="F6" s="116"/>
      <c r="G6" s="117"/>
      <c r="H6" s="72"/>
      <c r="I6" s="109"/>
      <c r="J6" s="110"/>
      <c r="K6" s="118"/>
      <c r="L6" s="12"/>
      <c r="M6" s="1"/>
      <c r="N6" s="1"/>
      <c r="O6" s="1"/>
      <c r="P6" s="1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6.149999999999999" customHeight="1" x14ac:dyDescent="0.2">
      <c r="A7" s="119"/>
      <c r="B7" s="167"/>
      <c r="C7" s="120"/>
      <c r="D7" s="167" t="s">
        <v>28</v>
      </c>
      <c r="E7" s="150"/>
      <c r="F7" s="168"/>
      <c r="G7" s="107"/>
      <c r="H7" s="102"/>
      <c r="I7" s="169" t="s">
        <v>50</v>
      </c>
      <c r="J7" s="151"/>
      <c r="K7" s="121"/>
      <c r="L7" s="75"/>
      <c r="M7" s="1"/>
      <c r="N7" s="1"/>
      <c r="O7" s="1"/>
      <c r="P7" s="1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4" customFormat="1" ht="1.4" customHeight="1" thickBot="1" x14ac:dyDescent="0.2">
      <c r="Q8" s="5"/>
      <c r="R8" s="5"/>
    </row>
    <row r="9" spans="1:35" ht="14.3" thickTop="1" x14ac:dyDescent="0.25">
      <c r="A9" s="177" t="s">
        <v>0</v>
      </c>
      <c r="B9" s="173" t="s">
        <v>39</v>
      </c>
      <c r="C9" s="174"/>
      <c r="D9" s="174"/>
      <c r="E9" s="174"/>
      <c r="F9" s="175"/>
      <c r="G9" s="188" t="s">
        <v>40</v>
      </c>
      <c r="H9" s="188"/>
      <c r="I9" s="188"/>
      <c r="J9" s="188"/>
      <c r="K9" s="189"/>
      <c r="L9" s="26"/>
    </row>
    <row r="10" spans="1:35" ht="12.75" customHeight="1" x14ac:dyDescent="0.25">
      <c r="A10" s="178"/>
      <c r="B10" s="182" t="s">
        <v>11</v>
      </c>
      <c r="C10" s="183"/>
      <c r="D10" s="184"/>
      <c r="E10" s="185" t="s">
        <v>1</v>
      </c>
      <c r="F10" s="186"/>
      <c r="G10" s="180" t="s">
        <v>11</v>
      </c>
      <c r="H10" s="180"/>
      <c r="I10" s="180"/>
      <c r="J10" s="190" t="s">
        <v>1</v>
      </c>
      <c r="K10" s="191"/>
      <c r="L10" s="21"/>
    </row>
    <row r="11" spans="1:35" ht="32.450000000000003" customHeight="1" thickBot="1" x14ac:dyDescent="0.25">
      <c r="A11" s="179"/>
      <c r="B11" s="88" t="s">
        <v>16</v>
      </c>
      <c r="C11" s="89" t="s">
        <v>17</v>
      </c>
      <c r="D11" s="90" t="s">
        <v>18</v>
      </c>
      <c r="E11" s="91" t="s">
        <v>19</v>
      </c>
      <c r="F11" s="90" t="s">
        <v>20</v>
      </c>
      <c r="G11" s="91" t="s">
        <v>21</v>
      </c>
      <c r="H11" s="89" t="s">
        <v>22</v>
      </c>
      <c r="I11" s="92" t="s">
        <v>23</v>
      </c>
      <c r="J11" s="88" t="s">
        <v>24</v>
      </c>
      <c r="K11" s="93" t="s">
        <v>25</v>
      </c>
      <c r="L11" s="22"/>
    </row>
    <row r="12" spans="1:35" s="8" customFormat="1" ht="11.55" x14ac:dyDescent="0.2">
      <c r="A12" s="99">
        <v>1</v>
      </c>
      <c r="B12" s="126"/>
      <c r="C12" s="126"/>
      <c r="D12" s="96" t="e">
        <f t="shared" ref="D12:D42" si="0">(B12/C12)</f>
        <v>#DIV/0!</v>
      </c>
      <c r="E12" s="129"/>
      <c r="F12" s="126"/>
      <c r="G12" s="126"/>
      <c r="H12" s="126"/>
      <c r="I12" s="78" t="e">
        <f t="shared" ref="I12:I24" si="1">(G12/H12)</f>
        <v>#DIV/0!</v>
      </c>
      <c r="J12" s="131"/>
      <c r="K12" s="132"/>
      <c r="L12" s="12"/>
      <c r="Q12" s="9"/>
      <c r="R12" s="9"/>
    </row>
    <row r="13" spans="1:35" s="8" customFormat="1" ht="11.55" x14ac:dyDescent="0.2">
      <c r="A13" s="100">
        <v>2</v>
      </c>
      <c r="B13" s="127"/>
      <c r="C13" s="127"/>
      <c r="D13" s="97" t="e">
        <f t="shared" si="0"/>
        <v>#DIV/0!</v>
      </c>
      <c r="E13" s="130"/>
      <c r="F13" s="127"/>
      <c r="G13" s="127"/>
      <c r="H13" s="127"/>
      <c r="I13" s="79" t="e">
        <f t="shared" si="1"/>
        <v>#DIV/0!</v>
      </c>
      <c r="J13" s="133"/>
      <c r="K13" s="134"/>
      <c r="L13" s="12"/>
      <c r="Q13" s="9"/>
      <c r="R13" s="9"/>
    </row>
    <row r="14" spans="1:35" s="8" customFormat="1" ht="11.55" x14ac:dyDescent="0.2">
      <c r="A14" s="100">
        <v>3</v>
      </c>
      <c r="B14" s="127"/>
      <c r="C14" s="127"/>
      <c r="D14" s="97" t="e">
        <f t="shared" si="0"/>
        <v>#DIV/0!</v>
      </c>
      <c r="E14" s="130"/>
      <c r="F14" s="127"/>
      <c r="G14" s="127"/>
      <c r="H14" s="127"/>
      <c r="I14" s="79" t="e">
        <f t="shared" si="1"/>
        <v>#DIV/0!</v>
      </c>
      <c r="J14" s="133"/>
      <c r="K14" s="134"/>
      <c r="L14" s="12"/>
      <c r="Q14" s="9"/>
      <c r="R14" s="9"/>
    </row>
    <row r="15" spans="1:35" s="8" customFormat="1" ht="11.55" x14ac:dyDescent="0.2">
      <c r="A15" s="100">
        <v>4</v>
      </c>
      <c r="B15" s="127"/>
      <c r="C15" s="127"/>
      <c r="D15" s="97" t="e">
        <f t="shared" si="0"/>
        <v>#DIV/0!</v>
      </c>
      <c r="E15" s="130"/>
      <c r="F15" s="127"/>
      <c r="G15" s="127"/>
      <c r="H15" s="127"/>
      <c r="I15" s="79" t="e">
        <f t="shared" si="1"/>
        <v>#DIV/0!</v>
      </c>
      <c r="J15" s="133"/>
      <c r="K15" s="134"/>
      <c r="L15" s="12"/>
      <c r="Q15" s="9"/>
      <c r="R15" s="9"/>
    </row>
    <row r="16" spans="1:35" s="8" customFormat="1" ht="11.55" x14ac:dyDescent="0.2">
      <c r="A16" s="100">
        <v>5</v>
      </c>
      <c r="B16" s="127"/>
      <c r="C16" s="127"/>
      <c r="D16" s="97" t="e">
        <f t="shared" si="0"/>
        <v>#DIV/0!</v>
      </c>
      <c r="E16" s="130"/>
      <c r="F16" s="127"/>
      <c r="G16" s="127"/>
      <c r="H16" s="127"/>
      <c r="I16" s="79" t="e">
        <f t="shared" si="1"/>
        <v>#DIV/0!</v>
      </c>
      <c r="J16" s="133"/>
      <c r="K16" s="134"/>
      <c r="L16" s="12"/>
      <c r="Q16" s="9"/>
      <c r="R16" s="9"/>
    </row>
    <row r="17" spans="1:18" s="8" customFormat="1" ht="11.55" x14ac:dyDescent="0.2">
      <c r="A17" s="100">
        <v>6</v>
      </c>
      <c r="B17" s="127"/>
      <c r="C17" s="127"/>
      <c r="D17" s="97" t="e">
        <f t="shared" si="0"/>
        <v>#DIV/0!</v>
      </c>
      <c r="E17" s="130"/>
      <c r="F17" s="127"/>
      <c r="G17" s="127"/>
      <c r="H17" s="127"/>
      <c r="I17" s="79" t="e">
        <f t="shared" si="1"/>
        <v>#DIV/0!</v>
      </c>
      <c r="J17" s="133"/>
      <c r="K17" s="134"/>
      <c r="L17" s="12"/>
      <c r="Q17" s="9"/>
      <c r="R17" s="9"/>
    </row>
    <row r="18" spans="1:18" s="8" customFormat="1" ht="11.55" x14ac:dyDescent="0.2">
      <c r="A18" s="100">
        <v>7</v>
      </c>
      <c r="B18" s="127"/>
      <c r="C18" s="127"/>
      <c r="D18" s="97" t="e">
        <f t="shared" si="0"/>
        <v>#DIV/0!</v>
      </c>
      <c r="E18" s="130"/>
      <c r="F18" s="127"/>
      <c r="G18" s="127"/>
      <c r="H18" s="127"/>
      <c r="I18" s="79" t="e">
        <f t="shared" si="1"/>
        <v>#DIV/0!</v>
      </c>
      <c r="J18" s="133"/>
      <c r="K18" s="134"/>
      <c r="L18" s="12"/>
      <c r="Q18" s="9"/>
      <c r="R18" s="9"/>
    </row>
    <row r="19" spans="1:18" s="8" customFormat="1" ht="11.55" x14ac:dyDescent="0.2">
      <c r="A19" s="100">
        <v>8</v>
      </c>
      <c r="B19" s="127"/>
      <c r="C19" s="127"/>
      <c r="D19" s="97" t="e">
        <f t="shared" si="0"/>
        <v>#DIV/0!</v>
      </c>
      <c r="E19" s="130"/>
      <c r="F19" s="127"/>
      <c r="G19" s="127"/>
      <c r="H19" s="127"/>
      <c r="I19" s="79" t="e">
        <f t="shared" si="1"/>
        <v>#DIV/0!</v>
      </c>
      <c r="J19" s="133"/>
      <c r="K19" s="134"/>
      <c r="L19" s="12"/>
      <c r="Q19" s="9"/>
      <c r="R19" s="9"/>
    </row>
    <row r="20" spans="1:18" s="8" customFormat="1" ht="11.55" x14ac:dyDescent="0.2">
      <c r="A20" s="100">
        <v>9</v>
      </c>
      <c r="B20" s="127"/>
      <c r="C20" s="127"/>
      <c r="D20" s="97" t="e">
        <f t="shared" si="0"/>
        <v>#DIV/0!</v>
      </c>
      <c r="E20" s="130"/>
      <c r="F20" s="127"/>
      <c r="G20" s="127"/>
      <c r="H20" s="127"/>
      <c r="I20" s="79" t="e">
        <f t="shared" si="1"/>
        <v>#DIV/0!</v>
      </c>
      <c r="J20" s="133"/>
      <c r="K20" s="134"/>
      <c r="L20" s="12"/>
      <c r="Q20" s="9"/>
      <c r="R20" s="9"/>
    </row>
    <row r="21" spans="1:18" s="8" customFormat="1" ht="11.55" x14ac:dyDescent="0.2">
      <c r="A21" s="100">
        <v>10</v>
      </c>
      <c r="B21" s="127"/>
      <c r="C21" s="127"/>
      <c r="D21" s="97" t="e">
        <f t="shared" si="0"/>
        <v>#DIV/0!</v>
      </c>
      <c r="E21" s="130"/>
      <c r="F21" s="127"/>
      <c r="G21" s="127"/>
      <c r="H21" s="127"/>
      <c r="I21" s="79" t="e">
        <f t="shared" si="1"/>
        <v>#DIV/0!</v>
      </c>
      <c r="J21" s="133"/>
      <c r="K21" s="134"/>
      <c r="L21" s="17"/>
      <c r="Q21" s="9"/>
      <c r="R21" s="9"/>
    </row>
    <row r="22" spans="1:18" s="8" customFormat="1" ht="11.55" x14ac:dyDescent="0.2">
      <c r="A22" s="100">
        <v>11</v>
      </c>
      <c r="B22" s="127"/>
      <c r="C22" s="127"/>
      <c r="D22" s="97" t="e">
        <f t="shared" si="0"/>
        <v>#DIV/0!</v>
      </c>
      <c r="E22" s="130"/>
      <c r="F22" s="127"/>
      <c r="G22" s="127"/>
      <c r="H22" s="127"/>
      <c r="I22" s="79" t="e">
        <f t="shared" si="1"/>
        <v>#DIV/0!</v>
      </c>
      <c r="J22" s="133"/>
      <c r="K22" s="134"/>
      <c r="L22" s="12"/>
      <c r="Q22" s="9"/>
      <c r="R22" s="9"/>
    </row>
    <row r="23" spans="1:18" s="8" customFormat="1" ht="11.55" x14ac:dyDescent="0.2">
      <c r="A23" s="100">
        <v>12</v>
      </c>
      <c r="B23" s="127"/>
      <c r="C23" s="127"/>
      <c r="D23" s="97" t="e">
        <f t="shared" si="0"/>
        <v>#DIV/0!</v>
      </c>
      <c r="E23" s="130"/>
      <c r="F23" s="127"/>
      <c r="G23" s="127"/>
      <c r="H23" s="127"/>
      <c r="I23" s="79" t="e">
        <f t="shared" si="1"/>
        <v>#DIV/0!</v>
      </c>
      <c r="J23" s="133"/>
      <c r="K23" s="134"/>
      <c r="L23" s="10"/>
      <c r="Q23" s="9"/>
      <c r="R23" s="9"/>
    </row>
    <row r="24" spans="1:18" s="8" customFormat="1" ht="11.55" x14ac:dyDescent="0.2">
      <c r="A24" s="100">
        <v>13</v>
      </c>
      <c r="B24" s="127"/>
      <c r="C24" s="127"/>
      <c r="D24" s="97" t="e">
        <f t="shared" si="0"/>
        <v>#DIV/0!</v>
      </c>
      <c r="E24" s="130"/>
      <c r="F24" s="127"/>
      <c r="G24" s="127"/>
      <c r="H24" s="127"/>
      <c r="I24" s="79" t="e">
        <f t="shared" si="1"/>
        <v>#DIV/0!</v>
      </c>
      <c r="J24" s="133"/>
      <c r="K24" s="134"/>
      <c r="L24" s="12"/>
      <c r="Q24" s="9"/>
      <c r="R24" s="9"/>
    </row>
    <row r="25" spans="1:18" s="8" customFormat="1" ht="11.55" x14ac:dyDescent="0.2">
      <c r="A25" s="100">
        <v>14</v>
      </c>
      <c r="B25" s="127"/>
      <c r="C25" s="127"/>
      <c r="D25" s="97" t="e">
        <f t="shared" si="0"/>
        <v>#DIV/0!</v>
      </c>
      <c r="E25" s="130"/>
      <c r="F25" s="127"/>
      <c r="G25" s="127"/>
      <c r="H25" s="127"/>
      <c r="I25" s="79" t="e">
        <f>(G25/H25)</f>
        <v>#DIV/0!</v>
      </c>
      <c r="J25" s="133"/>
      <c r="K25" s="134"/>
      <c r="L25" s="12"/>
      <c r="Q25" s="9"/>
      <c r="R25" s="9"/>
    </row>
    <row r="26" spans="1:18" s="8" customFormat="1" ht="11.55" x14ac:dyDescent="0.2">
      <c r="A26" s="100">
        <v>15</v>
      </c>
      <c r="B26" s="127"/>
      <c r="C26" s="127"/>
      <c r="D26" s="97" t="e">
        <f t="shared" si="0"/>
        <v>#DIV/0!</v>
      </c>
      <c r="E26" s="130"/>
      <c r="F26" s="127"/>
      <c r="G26" s="127"/>
      <c r="H26" s="127"/>
      <c r="I26" s="79" t="e">
        <f t="shared" ref="I26:I42" si="2">(G26/H26)</f>
        <v>#DIV/0!</v>
      </c>
      <c r="J26" s="133"/>
      <c r="K26" s="134"/>
      <c r="L26" s="12"/>
      <c r="Q26" s="9"/>
      <c r="R26" s="9"/>
    </row>
    <row r="27" spans="1:18" s="8" customFormat="1" ht="11.55" x14ac:dyDescent="0.2">
      <c r="A27" s="100">
        <v>16</v>
      </c>
      <c r="B27" s="127"/>
      <c r="C27" s="127"/>
      <c r="D27" s="97" t="e">
        <f t="shared" si="0"/>
        <v>#DIV/0!</v>
      </c>
      <c r="E27" s="130"/>
      <c r="F27" s="127"/>
      <c r="G27" s="127"/>
      <c r="H27" s="127"/>
      <c r="I27" s="79" t="e">
        <f t="shared" si="2"/>
        <v>#DIV/0!</v>
      </c>
      <c r="J27" s="133"/>
      <c r="K27" s="134"/>
      <c r="L27" s="12"/>
      <c r="Q27" s="9"/>
      <c r="R27" s="9"/>
    </row>
    <row r="28" spans="1:18" s="8" customFormat="1" ht="11.55" x14ac:dyDescent="0.2">
      <c r="A28" s="100">
        <v>17</v>
      </c>
      <c r="B28" s="127"/>
      <c r="C28" s="127"/>
      <c r="D28" s="97" t="e">
        <f t="shared" si="0"/>
        <v>#DIV/0!</v>
      </c>
      <c r="E28" s="130"/>
      <c r="F28" s="127"/>
      <c r="G28" s="127"/>
      <c r="H28" s="127"/>
      <c r="I28" s="79" t="e">
        <f t="shared" si="2"/>
        <v>#DIV/0!</v>
      </c>
      <c r="J28" s="133"/>
      <c r="K28" s="134"/>
      <c r="L28" s="12"/>
      <c r="Q28" s="9"/>
      <c r="R28" s="9"/>
    </row>
    <row r="29" spans="1:18" s="8" customFormat="1" ht="11.55" x14ac:dyDescent="0.2">
      <c r="A29" s="100">
        <v>18</v>
      </c>
      <c r="B29" s="127"/>
      <c r="C29" s="127"/>
      <c r="D29" s="97" t="e">
        <f t="shared" si="0"/>
        <v>#DIV/0!</v>
      </c>
      <c r="E29" s="130"/>
      <c r="F29" s="127"/>
      <c r="G29" s="127"/>
      <c r="H29" s="127"/>
      <c r="I29" s="79" t="e">
        <f t="shared" si="2"/>
        <v>#DIV/0!</v>
      </c>
      <c r="J29" s="133"/>
      <c r="K29" s="134"/>
      <c r="L29" s="12"/>
      <c r="Q29" s="9"/>
      <c r="R29" s="9"/>
    </row>
    <row r="30" spans="1:18" s="8" customFormat="1" ht="11.55" x14ac:dyDescent="0.2">
      <c r="A30" s="100">
        <v>19</v>
      </c>
      <c r="B30" s="127"/>
      <c r="C30" s="127"/>
      <c r="D30" s="97" t="e">
        <f t="shared" si="0"/>
        <v>#DIV/0!</v>
      </c>
      <c r="E30" s="130"/>
      <c r="F30" s="127"/>
      <c r="G30" s="127"/>
      <c r="H30" s="127"/>
      <c r="I30" s="79" t="e">
        <f t="shared" si="2"/>
        <v>#DIV/0!</v>
      </c>
      <c r="J30" s="133"/>
      <c r="K30" s="134"/>
      <c r="L30" s="12"/>
      <c r="Q30" s="9"/>
      <c r="R30" s="9"/>
    </row>
    <row r="31" spans="1:18" s="8" customFormat="1" ht="11.55" x14ac:dyDescent="0.2">
      <c r="A31" s="100">
        <v>20</v>
      </c>
      <c r="B31" s="127"/>
      <c r="C31" s="127"/>
      <c r="D31" s="97" t="e">
        <f t="shared" si="0"/>
        <v>#DIV/0!</v>
      </c>
      <c r="E31" s="130"/>
      <c r="F31" s="127"/>
      <c r="G31" s="127"/>
      <c r="H31" s="127"/>
      <c r="I31" s="79" t="e">
        <f t="shared" si="2"/>
        <v>#DIV/0!</v>
      </c>
      <c r="J31" s="133"/>
      <c r="K31" s="134"/>
      <c r="L31" s="12"/>
      <c r="Q31" s="9"/>
      <c r="R31" s="9"/>
    </row>
    <row r="32" spans="1:18" s="8" customFormat="1" ht="11.55" x14ac:dyDescent="0.2">
      <c r="A32" s="100">
        <v>21</v>
      </c>
      <c r="B32" s="127"/>
      <c r="C32" s="127"/>
      <c r="D32" s="97" t="e">
        <f t="shared" si="0"/>
        <v>#DIV/0!</v>
      </c>
      <c r="E32" s="130"/>
      <c r="F32" s="127"/>
      <c r="G32" s="127"/>
      <c r="H32" s="127"/>
      <c r="I32" s="79" t="e">
        <f t="shared" si="2"/>
        <v>#DIV/0!</v>
      </c>
      <c r="J32" s="133"/>
      <c r="K32" s="134"/>
      <c r="L32" s="12"/>
      <c r="Q32" s="9"/>
      <c r="R32" s="9"/>
    </row>
    <row r="33" spans="1:31" s="8" customFormat="1" ht="11.55" x14ac:dyDescent="0.2">
      <c r="A33" s="100">
        <v>22</v>
      </c>
      <c r="B33" s="127"/>
      <c r="C33" s="127"/>
      <c r="D33" s="97" t="e">
        <f t="shared" si="0"/>
        <v>#DIV/0!</v>
      </c>
      <c r="E33" s="130"/>
      <c r="F33" s="127"/>
      <c r="G33" s="127"/>
      <c r="H33" s="127"/>
      <c r="I33" s="79" t="e">
        <f t="shared" si="2"/>
        <v>#DIV/0!</v>
      </c>
      <c r="J33" s="133"/>
      <c r="K33" s="134"/>
      <c r="L33" s="12"/>
      <c r="Q33" s="9"/>
      <c r="R33" s="9"/>
    </row>
    <row r="34" spans="1:31" s="8" customFormat="1" ht="11.55" x14ac:dyDescent="0.2">
      <c r="A34" s="100">
        <v>23</v>
      </c>
      <c r="B34" s="127"/>
      <c r="C34" s="127"/>
      <c r="D34" s="97" t="e">
        <f t="shared" si="0"/>
        <v>#DIV/0!</v>
      </c>
      <c r="E34" s="130"/>
      <c r="F34" s="127"/>
      <c r="G34" s="127"/>
      <c r="H34" s="127"/>
      <c r="I34" s="79" t="e">
        <f t="shared" si="2"/>
        <v>#DIV/0!</v>
      </c>
      <c r="J34" s="133"/>
      <c r="K34" s="134"/>
      <c r="L34" s="12"/>
      <c r="Q34" s="9"/>
      <c r="R34" s="9"/>
    </row>
    <row r="35" spans="1:31" s="8" customFormat="1" ht="11.55" x14ac:dyDescent="0.2">
      <c r="A35" s="100">
        <v>24</v>
      </c>
      <c r="B35" s="127"/>
      <c r="C35" s="127"/>
      <c r="D35" s="97" t="e">
        <f t="shared" si="0"/>
        <v>#DIV/0!</v>
      </c>
      <c r="E35" s="130"/>
      <c r="F35" s="127"/>
      <c r="G35" s="127"/>
      <c r="H35" s="127"/>
      <c r="I35" s="79" t="e">
        <f t="shared" si="2"/>
        <v>#DIV/0!</v>
      </c>
      <c r="J35" s="133"/>
      <c r="K35" s="134"/>
      <c r="L35" s="12"/>
      <c r="Q35" s="9"/>
      <c r="R35" s="9"/>
    </row>
    <row r="36" spans="1:31" s="8" customFormat="1" ht="11.55" x14ac:dyDescent="0.2">
      <c r="A36" s="100">
        <v>25</v>
      </c>
      <c r="B36" s="127"/>
      <c r="C36" s="127"/>
      <c r="D36" s="97" t="e">
        <f t="shared" si="0"/>
        <v>#DIV/0!</v>
      </c>
      <c r="E36" s="130"/>
      <c r="F36" s="127"/>
      <c r="G36" s="127"/>
      <c r="H36" s="127"/>
      <c r="I36" s="79" t="e">
        <f t="shared" si="2"/>
        <v>#DIV/0!</v>
      </c>
      <c r="J36" s="133"/>
      <c r="K36" s="134"/>
      <c r="L36" s="12"/>
      <c r="Q36" s="9"/>
      <c r="R36" s="9"/>
    </row>
    <row r="37" spans="1:31" s="8" customFormat="1" ht="11.55" x14ac:dyDescent="0.2">
      <c r="A37" s="100">
        <v>26</v>
      </c>
      <c r="B37" s="127"/>
      <c r="C37" s="127"/>
      <c r="D37" s="97" t="e">
        <f t="shared" si="0"/>
        <v>#DIV/0!</v>
      </c>
      <c r="E37" s="130"/>
      <c r="F37" s="127"/>
      <c r="G37" s="127"/>
      <c r="H37" s="127"/>
      <c r="I37" s="79" t="e">
        <f t="shared" si="2"/>
        <v>#DIV/0!</v>
      </c>
      <c r="J37" s="133"/>
      <c r="K37" s="134"/>
      <c r="L37" s="12"/>
      <c r="Q37" s="9"/>
      <c r="R37" s="9"/>
    </row>
    <row r="38" spans="1:31" s="8" customFormat="1" ht="11.55" x14ac:dyDescent="0.2">
      <c r="A38" s="100">
        <v>27</v>
      </c>
      <c r="B38" s="127"/>
      <c r="C38" s="127"/>
      <c r="D38" s="97" t="e">
        <f t="shared" si="0"/>
        <v>#DIV/0!</v>
      </c>
      <c r="E38" s="130"/>
      <c r="F38" s="127"/>
      <c r="G38" s="127"/>
      <c r="H38" s="127"/>
      <c r="I38" s="79" t="e">
        <f t="shared" si="2"/>
        <v>#DIV/0!</v>
      </c>
      <c r="J38" s="133"/>
      <c r="K38" s="134"/>
      <c r="L38" s="12"/>
      <c r="Q38" s="9"/>
      <c r="R38" s="9"/>
    </row>
    <row r="39" spans="1:31" s="8" customFormat="1" ht="11.55" x14ac:dyDescent="0.2">
      <c r="A39" s="100">
        <v>28</v>
      </c>
      <c r="B39" s="127"/>
      <c r="C39" s="127"/>
      <c r="D39" s="97" t="e">
        <f t="shared" si="0"/>
        <v>#DIV/0!</v>
      </c>
      <c r="E39" s="130"/>
      <c r="F39" s="127"/>
      <c r="G39" s="127"/>
      <c r="H39" s="127"/>
      <c r="I39" s="79" t="e">
        <f t="shared" si="2"/>
        <v>#DIV/0!</v>
      </c>
      <c r="J39" s="133"/>
      <c r="K39" s="134"/>
      <c r="L39" s="12"/>
      <c r="Q39" s="9"/>
      <c r="R39" s="9"/>
    </row>
    <row r="40" spans="1:31" s="8" customFormat="1" ht="11.55" x14ac:dyDescent="0.2">
      <c r="A40" s="100">
        <v>29</v>
      </c>
      <c r="B40" s="127"/>
      <c r="C40" s="127"/>
      <c r="D40" s="97" t="e">
        <f t="shared" si="0"/>
        <v>#DIV/0!</v>
      </c>
      <c r="E40" s="130"/>
      <c r="F40" s="127"/>
      <c r="G40" s="127"/>
      <c r="H40" s="127"/>
      <c r="I40" s="79" t="e">
        <f t="shared" si="2"/>
        <v>#DIV/0!</v>
      </c>
      <c r="J40" s="133"/>
      <c r="K40" s="134"/>
      <c r="L40" s="12"/>
      <c r="Q40" s="9"/>
      <c r="R40" s="9"/>
    </row>
    <row r="41" spans="1:31" s="8" customFormat="1" ht="11.55" x14ac:dyDescent="0.2">
      <c r="A41" s="100">
        <v>30</v>
      </c>
      <c r="B41" s="127"/>
      <c r="C41" s="127"/>
      <c r="D41" s="97" t="e">
        <f t="shared" si="0"/>
        <v>#DIV/0!</v>
      </c>
      <c r="E41" s="130"/>
      <c r="F41" s="127"/>
      <c r="G41" s="127"/>
      <c r="H41" s="127"/>
      <c r="I41" s="79" t="e">
        <f t="shared" si="2"/>
        <v>#DIV/0!</v>
      </c>
      <c r="J41" s="133"/>
      <c r="K41" s="134"/>
      <c r="L41" s="12"/>
      <c r="Q41" s="9"/>
      <c r="R41" s="9"/>
    </row>
    <row r="42" spans="1:31" s="8" customFormat="1" ht="11.55" x14ac:dyDescent="0.2">
      <c r="A42" s="101">
        <v>31</v>
      </c>
      <c r="B42" s="128"/>
      <c r="C42" s="128"/>
      <c r="D42" s="98" t="e">
        <f t="shared" si="0"/>
        <v>#DIV/0!</v>
      </c>
      <c r="E42" s="130"/>
      <c r="F42" s="127"/>
      <c r="G42" s="127"/>
      <c r="H42" s="127"/>
      <c r="I42" s="80" t="e">
        <f t="shared" si="2"/>
        <v>#DIV/0!</v>
      </c>
      <c r="J42" s="135"/>
      <c r="K42" s="136"/>
      <c r="L42" s="12"/>
      <c r="Q42" s="9"/>
      <c r="R42" s="9"/>
    </row>
    <row r="43" spans="1:31" ht="12.1" customHeight="1" x14ac:dyDescent="0.2">
      <c r="A43" s="35" t="s">
        <v>10</v>
      </c>
      <c r="B43" s="146">
        <f>SUM(B12:B42)</f>
        <v>0</v>
      </c>
      <c r="C43" s="147">
        <f>SUM(C12:C42)</f>
        <v>0</v>
      </c>
      <c r="D43" s="14"/>
      <c r="E43" s="139">
        <f>SUM(E12:E42)</f>
        <v>0</v>
      </c>
      <c r="F43" s="140">
        <f>SUM(F12:F42)</f>
        <v>0</v>
      </c>
      <c r="G43" s="141">
        <f>SUM(G12:G42)</f>
        <v>0</v>
      </c>
      <c r="H43" s="142">
        <f>SUM(H12:H42)</f>
        <v>0</v>
      </c>
      <c r="I43" s="15"/>
      <c r="J43" s="137">
        <f>SUM(J12:J42)</f>
        <v>0</v>
      </c>
      <c r="K43" s="138">
        <f>SUM(K12:K42)</f>
        <v>0</v>
      </c>
      <c r="L43" s="16"/>
      <c r="M43" s="6"/>
      <c r="N43" s="6"/>
      <c r="O43" s="6"/>
      <c r="P43" s="6"/>
      <c r="Q43" s="7"/>
      <c r="R43" s="7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21.1" customHeight="1" thickBot="1" x14ac:dyDescent="0.25">
      <c r="A44" s="36" t="s">
        <v>12</v>
      </c>
      <c r="B44" s="148">
        <f>MAX(B12:B42)</f>
        <v>0</v>
      </c>
      <c r="C44" s="149">
        <f>MAX(C12:C42)</f>
        <v>0</v>
      </c>
      <c r="D44" s="41"/>
      <c r="E44" s="143"/>
      <c r="F44" s="143"/>
      <c r="G44" s="144">
        <f>MAX(G12:G42)</f>
        <v>0</v>
      </c>
      <c r="H44" s="145">
        <f>MAX(H12:H42)</f>
        <v>0</v>
      </c>
      <c r="I44" s="25"/>
      <c r="J44" s="15"/>
      <c r="K44" s="27"/>
      <c r="L44" s="16"/>
      <c r="M44" s="6"/>
      <c r="N44" s="6"/>
      <c r="O44" s="6"/>
      <c r="P44" s="6"/>
      <c r="Q44" s="7"/>
      <c r="R44" s="7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20.399999999999999" customHeight="1" x14ac:dyDescent="0.2">
      <c r="A45" s="34" t="s">
        <v>14</v>
      </c>
      <c r="B45" s="160" t="s">
        <v>4</v>
      </c>
      <c r="C45" s="161" t="s">
        <v>6</v>
      </c>
      <c r="D45" s="162" t="s">
        <v>5</v>
      </c>
      <c r="E45" s="13"/>
      <c r="F45" s="37"/>
      <c r="G45" s="163" t="s">
        <v>7</v>
      </c>
      <c r="H45" s="164" t="s">
        <v>8</v>
      </c>
      <c r="I45" s="165" t="s">
        <v>9</v>
      </c>
      <c r="J45" s="39"/>
      <c r="K45" s="28"/>
      <c r="L45" s="18"/>
    </row>
    <row r="46" spans="1:31" ht="18.350000000000001" customHeight="1" x14ac:dyDescent="0.2">
      <c r="A46" s="29" t="s">
        <v>3</v>
      </c>
      <c r="B46" s="76"/>
      <c r="C46" s="77"/>
      <c r="D46" s="84"/>
      <c r="E46" s="23"/>
      <c r="F46" s="24"/>
      <c r="G46" s="81"/>
      <c r="H46" s="82"/>
      <c r="I46" s="83"/>
      <c r="J46" s="40"/>
      <c r="K46" s="30"/>
      <c r="L46" s="19"/>
    </row>
    <row r="47" spans="1:31" ht="24.65" customHeight="1" thickBot="1" x14ac:dyDescent="0.25">
      <c r="A47" s="31" t="s">
        <v>38</v>
      </c>
      <c r="B47" s="85">
        <f>B43*B46</f>
        <v>0</v>
      </c>
      <c r="C47" s="86">
        <f>B43*C46</f>
        <v>0</v>
      </c>
      <c r="D47" s="87">
        <f>B43*D46</f>
        <v>0</v>
      </c>
      <c r="E47" s="32"/>
      <c r="F47" s="38"/>
      <c r="G47" s="122">
        <f>G43*G46</f>
        <v>0</v>
      </c>
      <c r="H47" s="123">
        <f>G43*H46</f>
        <v>0</v>
      </c>
      <c r="I47" s="124">
        <f>G43*I46</f>
        <v>0</v>
      </c>
      <c r="J47" s="38"/>
      <c r="K47" s="33"/>
      <c r="L47" s="20"/>
    </row>
    <row r="48" spans="1:31" ht="13.6" thickTop="1" x14ac:dyDescent="0.2">
      <c r="G48" s="1"/>
      <c r="H48" s="1"/>
      <c r="I48" s="1"/>
      <c r="J48" s="1"/>
      <c r="K48" s="1"/>
      <c r="L48" s="1"/>
    </row>
    <row r="49" spans="7:12" x14ac:dyDescent="0.2">
      <c r="G49" s="1"/>
      <c r="H49" s="1"/>
      <c r="I49" s="1"/>
      <c r="J49" s="1"/>
      <c r="K49" s="1"/>
      <c r="L49" s="1"/>
    </row>
  </sheetData>
  <sheetProtection algorithmName="SHA-512" hashValue="G5XdB8PxjKTTv3MAnvEyfXpTCxpGNTDo1ksH4je5b80l43x7hIk3QFIacz8l9ozA1UDDPUuO/Q2GxfbjLyS2dQ==" saltValue="/ToRInxJ1dkCpvI94yp6uw==" spinCount="100000" sheet="1" objects="1" scenarios="1"/>
  <mergeCells count="13">
    <mergeCell ref="A1:L1"/>
    <mergeCell ref="A2:L2"/>
    <mergeCell ref="B9:F9"/>
    <mergeCell ref="A4:D4"/>
    <mergeCell ref="A9:A11"/>
    <mergeCell ref="G10:I10"/>
    <mergeCell ref="G4:I4"/>
    <mergeCell ref="B10:D10"/>
    <mergeCell ref="E10:F10"/>
    <mergeCell ref="A3:B3"/>
    <mergeCell ref="G9:K9"/>
    <mergeCell ref="J10:K10"/>
    <mergeCell ref="A5:B5"/>
  </mergeCells>
  <phoneticPr fontId="0" type="noConversion"/>
  <printOptions horizontalCentered="1" verticalCentered="1"/>
  <pageMargins left="0.5" right="0.5" top="0.6" bottom="0.45" header="0.45" footer="0.25"/>
  <pageSetup scale="95" orientation="landscape" r:id="rId1"/>
  <headerFooter scaleWithDoc="0">
    <oddHeader>&amp;L&amp;"Arial,Italic"&amp;9Texas Department of Agriculture&amp;R&amp;9Form | P2 | Daily Record |Accuclaim
December 12,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2"/>
  <sheetViews>
    <sheetView view="pageLayout" zoomScale="90" zoomScaleNormal="100" zoomScalePageLayoutView="90" workbookViewId="0">
      <selection activeCell="A21" sqref="A21:G21"/>
    </sheetView>
  </sheetViews>
  <sheetFormatPr defaultRowHeight="12.9" x14ac:dyDescent="0.2"/>
  <cols>
    <col min="1" max="1" width="15.875" customWidth="1"/>
    <col min="2" max="2" width="5.5" customWidth="1"/>
    <col min="3" max="3" width="16.5" customWidth="1"/>
    <col min="4" max="4" width="5.625" customWidth="1"/>
    <col min="5" max="5" width="14.625" customWidth="1"/>
    <col min="6" max="6" width="5.625" customWidth="1"/>
    <col min="7" max="7" width="14.375" customWidth="1"/>
  </cols>
  <sheetData>
    <row r="1" spans="1:7" ht="14.3" x14ac:dyDescent="0.25">
      <c r="A1" s="42"/>
      <c r="B1" s="43"/>
      <c r="C1" s="194" t="s">
        <v>43</v>
      </c>
      <c r="D1" s="194"/>
      <c r="E1" s="194"/>
      <c r="F1" s="43"/>
      <c r="G1" s="43"/>
    </row>
    <row r="2" spans="1:7" ht="14.3" x14ac:dyDescent="0.2">
      <c r="A2" s="44"/>
      <c r="B2" s="44"/>
      <c r="C2" s="44"/>
      <c r="D2" s="44"/>
      <c r="E2" s="44"/>
      <c r="F2" s="44"/>
      <c r="G2" s="44"/>
    </row>
    <row r="3" spans="1:7" ht="30.1" customHeight="1" x14ac:dyDescent="0.2">
      <c r="A3" s="46" t="s">
        <v>36</v>
      </c>
      <c r="B3" s="157">
        <f>DailyRecord!C3</f>
        <v>0</v>
      </c>
      <c r="C3" s="157"/>
      <c r="D3" s="157"/>
      <c r="E3" s="157"/>
      <c r="F3" s="46" t="s">
        <v>0</v>
      </c>
      <c r="G3" s="156">
        <f>DailyRecord!G3</f>
        <v>0</v>
      </c>
    </row>
    <row r="4" spans="1:7" ht="9" customHeight="1" x14ac:dyDescent="0.2">
      <c r="A4" s="47"/>
      <c r="B4" s="158"/>
      <c r="C4" s="158"/>
      <c r="D4" s="158"/>
      <c r="E4" s="158"/>
      <c r="F4" s="44"/>
      <c r="G4" s="44"/>
    </row>
    <row r="5" spans="1:7" ht="15.65" customHeight="1" x14ac:dyDescent="0.2">
      <c r="A5" s="45" t="s">
        <v>13</v>
      </c>
      <c r="B5" s="159">
        <f>DailyRecord!C5</f>
        <v>0</v>
      </c>
      <c r="C5" s="157"/>
      <c r="D5" s="157"/>
      <c r="E5" s="157"/>
      <c r="F5" s="44"/>
      <c r="G5" s="44"/>
    </row>
    <row r="6" spans="1:7" ht="7.85" customHeight="1" x14ac:dyDescent="0.2">
      <c r="A6" s="44"/>
      <c r="B6" s="44"/>
      <c r="C6" s="44"/>
      <c r="D6" s="44"/>
      <c r="E6" s="44"/>
      <c r="F6" s="44"/>
      <c r="G6" s="44"/>
    </row>
    <row r="7" spans="1:7" x14ac:dyDescent="0.2">
      <c r="A7" s="195" t="s">
        <v>26</v>
      </c>
      <c r="B7" s="195"/>
      <c r="C7" s="195"/>
      <c r="D7" s="195"/>
      <c r="E7" s="195"/>
      <c r="F7" s="195"/>
      <c r="G7" s="195"/>
    </row>
    <row r="8" spans="1:7" ht="32.950000000000003" customHeight="1" x14ac:dyDescent="0.2">
      <c r="A8" s="196" t="s">
        <v>27</v>
      </c>
      <c r="B8" s="196"/>
      <c r="C8" s="196"/>
      <c r="D8" s="196"/>
      <c r="E8" s="196"/>
      <c r="F8" s="196"/>
      <c r="G8" s="196"/>
    </row>
    <row r="9" spans="1:7" ht="7.85" customHeight="1" x14ac:dyDescent="0.2">
      <c r="A9" s="60"/>
      <c r="B9" s="60"/>
      <c r="C9" s="60"/>
      <c r="D9" s="60"/>
      <c r="E9" s="60"/>
      <c r="F9" s="60"/>
      <c r="G9" s="60"/>
    </row>
    <row r="10" spans="1:7" ht="23.1" x14ac:dyDescent="0.25">
      <c r="A10" s="61" t="s">
        <v>28</v>
      </c>
      <c r="B10" s="62" t="s">
        <v>29</v>
      </c>
      <c r="C10" s="61" t="s">
        <v>45</v>
      </c>
      <c r="D10" s="62" t="s">
        <v>30</v>
      </c>
      <c r="E10" s="61" t="s">
        <v>31</v>
      </c>
      <c r="F10" s="63"/>
      <c r="G10" s="63"/>
    </row>
    <row r="11" spans="1:7" x14ac:dyDescent="0.2">
      <c r="A11" s="64"/>
      <c r="B11" s="64"/>
      <c r="C11" s="62"/>
      <c r="D11" s="64"/>
      <c r="E11" s="64"/>
      <c r="F11" s="62"/>
      <c r="G11" s="64"/>
    </row>
    <row r="12" spans="1:7" ht="14.3" x14ac:dyDescent="0.25">
      <c r="A12" s="153">
        <f>DailyRecord!$E$7</f>
        <v>0</v>
      </c>
      <c r="B12" s="65" t="s">
        <v>29</v>
      </c>
      <c r="C12" s="154">
        <f>DailyRecord!$G$5</f>
        <v>0</v>
      </c>
      <c r="D12" s="65" t="s">
        <v>30</v>
      </c>
      <c r="E12" s="94" t="e">
        <f>(A12/C12)</f>
        <v>#DIV/0!</v>
      </c>
      <c r="F12" s="51"/>
      <c r="G12" s="63"/>
    </row>
    <row r="13" spans="1:7" ht="14.3" x14ac:dyDescent="0.2">
      <c r="A13" s="66"/>
      <c r="B13" s="66"/>
      <c r="C13" s="67"/>
      <c r="D13" s="66"/>
      <c r="E13" s="66"/>
      <c r="F13" s="68"/>
      <c r="G13" s="66"/>
    </row>
    <row r="14" spans="1:7" x14ac:dyDescent="0.2">
      <c r="A14" s="193" t="s">
        <v>51</v>
      </c>
      <c r="B14" s="193"/>
      <c r="C14" s="193"/>
      <c r="D14" s="193"/>
      <c r="E14" s="193"/>
      <c r="F14" s="193"/>
      <c r="G14" s="193"/>
    </row>
    <row r="15" spans="1:7" ht="8.35" customHeight="1" x14ac:dyDescent="0.2">
      <c r="A15" s="69"/>
      <c r="B15" s="69"/>
      <c r="C15" s="69"/>
      <c r="D15" s="69"/>
      <c r="E15" s="69"/>
      <c r="F15" s="69"/>
      <c r="G15" s="69"/>
    </row>
    <row r="16" spans="1:7" ht="43.15" customHeight="1" x14ac:dyDescent="0.25">
      <c r="A16" s="61" t="s">
        <v>31</v>
      </c>
      <c r="B16" s="62" t="s">
        <v>29</v>
      </c>
      <c r="C16" s="170" t="s">
        <v>32</v>
      </c>
      <c r="D16" s="62" t="s">
        <v>30</v>
      </c>
      <c r="E16" s="61" t="s">
        <v>42</v>
      </c>
      <c r="F16" s="63"/>
      <c r="G16" s="63"/>
    </row>
    <row r="17" spans="1:7" x14ac:dyDescent="0.2">
      <c r="A17" s="64"/>
      <c r="B17" s="64"/>
      <c r="C17" s="62"/>
      <c r="D17" s="64"/>
      <c r="E17" s="64"/>
      <c r="F17" s="62"/>
      <c r="G17" s="64"/>
    </row>
    <row r="18" spans="1:7" ht="14.3" x14ac:dyDescent="0.25">
      <c r="A18" s="94" t="e">
        <f>E12</f>
        <v>#DIV/0!</v>
      </c>
      <c r="B18" s="62" t="s">
        <v>29</v>
      </c>
      <c r="C18" s="154">
        <f>DailyRecord!$C$44</f>
        <v>0</v>
      </c>
      <c r="D18" s="62" t="s">
        <v>30</v>
      </c>
      <c r="E18" s="94" t="e">
        <f>(A18/C18)</f>
        <v>#DIV/0!</v>
      </c>
      <c r="F18" s="63"/>
      <c r="G18" s="63"/>
    </row>
    <row r="19" spans="1:7" ht="14.3" x14ac:dyDescent="0.2">
      <c r="A19" s="66"/>
      <c r="B19" s="66"/>
      <c r="C19" s="70"/>
      <c r="D19" s="66"/>
      <c r="E19" s="66"/>
      <c r="F19" s="70"/>
      <c r="G19" s="66"/>
    </row>
    <row r="20" spans="1:7" x14ac:dyDescent="0.2">
      <c r="A20" s="197" t="s">
        <v>33</v>
      </c>
      <c r="B20" s="197"/>
      <c r="C20" s="197"/>
      <c r="D20" s="197"/>
      <c r="E20" s="197"/>
      <c r="F20" s="197"/>
      <c r="G20" s="197"/>
    </row>
    <row r="21" spans="1:7" ht="43.15" customHeight="1" x14ac:dyDescent="0.2">
      <c r="A21" s="193" t="s">
        <v>49</v>
      </c>
      <c r="B21" s="193"/>
      <c r="C21" s="193"/>
      <c r="D21" s="193"/>
      <c r="E21" s="193"/>
      <c r="F21" s="193"/>
      <c r="G21" s="193"/>
    </row>
    <row r="22" spans="1:7" ht="11.4" customHeight="1" x14ac:dyDescent="0.2">
      <c r="A22" s="60"/>
      <c r="B22" s="60"/>
      <c r="C22" s="60"/>
      <c r="D22" s="60"/>
      <c r="E22" s="60"/>
      <c r="F22" s="60"/>
      <c r="G22" s="60"/>
    </row>
    <row r="23" spans="1:7" ht="83.4" customHeight="1" x14ac:dyDescent="0.25">
      <c r="A23" s="61" t="s">
        <v>34</v>
      </c>
      <c r="B23" s="63"/>
      <c r="C23" s="61" t="s">
        <v>41</v>
      </c>
      <c r="D23" s="62" t="s">
        <v>35</v>
      </c>
      <c r="E23" s="61" t="s">
        <v>15</v>
      </c>
      <c r="F23" s="62" t="s">
        <v>30</v>
      </c>
      <c r="G23" s="61" t="s">
        <v>44</v>
      </c>
    </row>
    <row r="24" spans="1:7" ht="7.15" customHeight="1" x14ac:dyDescent="0.25">
      <c r="A24" s="71"/>
      <c r="B24" s="63"/>
      <c r="C24" s="64"/>
      <c r="D24" s="62"/>
      <c r="E24" s="64"/>
      <c r="F24" s="62"/>
      <c r="G24" s="64"/>
    </row>
    <row r="25" spans="1:7" ht="14.3" x14ac:dyDescent="0.25">
      <c r="A25" s="71" t="s">
        <v>37</v>
      </c>
      <c r="B25" s="63"/>
      <c r="C25" s="155">
        <f>DailyRecord!$C$44</f>
        <v>0</v>
      </c>
      <c r="D25" s="62"/>
      <c r="E25" s="95" t="e">
        <f>E18</f>
        <v>#DIV/0!</v>
      </c>
      <c r="F25" s="62"/>
      <c r="G25" s="95" t="e">
        <f>(C25*E25)</f>
        <v>#DIV/0!</v>
      </c>
    </row>
    <row r="26" spans="1:7" ht="7.85" customHeight="1" x14ac:dyDescent="0.25">
      <c r="A26" s="52"/>
      <c r="B26" s="42"/>
      <c r="C26" s="49"/>
      <c r="D26" s="49"/>
      <c r="E26" s="48"/>
      <c r="F26" s="48"/>
      <c r="G26" s="49"/>
    </row>
    <row r="27" spans="1:7" s="1" customFormat="1" ht="14.3" x14ac:dyDescent="0.25">
      <c r="A27" s="52"/>
      <c r="B27" s="42"/>
      <c r="C27" s="56"/>
      <c r="D27" s="48"/>
      <c r="E27" s="57"/>
      <c r="F27" s="48"/>
      <c r="G27" s="57"/>
    </row>
    <row r="28" spans="1:7" s="1" customFormat="1" ht="9" customHeight="1" x14ac:dyDescent="0.25">
      <c r="A28" s="52"/>
      <c r="B28" s="42"/>
      <c r="C28" s="53"/>
      <c r="D28" s="54"/>
      <c r="E28" s="50"/>
      <c r="F28" s="48"/>
      <c r="G28" s="55"/>
    </row>
    <row r="29" spans="1:7" s="1" customFormat="1" ht="14.3" x14ac:dyDescent="0.25">
      <c r="A29" s="52"/>
      <c r="B29" s="42"/>
      <c r="C29" s="56"/>
      <c r="D29" s="48"/>
      <c r="E29" s="57"/>
      <c r="F29" s="48"/>
      <c r="G29" s="57"/>
    </row>
    <row r="30" spans="1:7" s="1" customFormat="1" ht="9" customHeight="1" x14ac:dyDescent="0.25">
      <c r="A30" s="52"/>
      <c r="B30" s="42"/>
      <c r="C30" s="53"/>
      <c r="D30" s="54"/>
      <c r="E30" s="50"/>
      <c r="F30" s="48"/>
      <c r="G30" s="55"/>
    </row>
    <row r="31" spans="1:7" s="1" customFormat="1" ht="14.3" x14ac:dyDescent="0.25">
      <c r="A31" s="52"/>
      <c r="B31" s="42"/>
      <c r="C31" s="58"/>
      <c r="D31" s="48"/>
      <c r="E31" s="59"/>
      <c r="F31" s="48"/>
      <c r="G31" s="59"/>
    </row>
    <row r="32" spans="1:7" ht="14.3" x14ac:dyDescent="0.25">
      <c r="A32" s="42"/>
      <c r="B32" s="42"/>
      <c r="C32" s="42"/>
      <c r="D32" s="42"/>
      <c r="E32" s="42"/>
      <c r="F32" s="42"/>
      <c r="G32" s="42"/>
    </row>
  </sheetData>
  <sheetProtection algorithmName="SHA-512" hashValue="5MX5xCntN69ns1iv6XTqcgzcidXQvqZV5QsriJjJvP65DM0GXog2wgSY+yGnJj+3TPvbg7LD4KVhtshEcz2dOg==" saltValue="LCEU7YpburGY2hb7g65lcw==" spinCount="100000" sheet="1" objects="1" scenarios="1"/>
  <mergeCells count="6">
    <mergeCell ref="A21:G21"/>
    <mergeCell ref="C1:E1"/>
    <mergeCell ref="A7:G7"/>
    <mergeCell ref="A8:G8"/>
    <mergeCell ref="A14:G14"/>
    <mergeCell ref="A20:G20"/>
  </mergeCells>
  <phoneticPr fontId="0" type="noConversion"/>
  <pageMargins left="0.75" right="0.75" top="1" bottom="1" header="0.5" footer="0.5"/>
  <pageSetup orientation="portrait" r:id="rId1"/>
  <headerFooter alignWithMargins="0">
    <oddHeader>&amp;L&amp;"Arial Narrow,Italic"&amp;9Texas Department of Agriculture&amp;R&amp;"Arial Narrow,Regular"&amp;9Form | P2 | Daily Record |Accuclaim
December 12,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9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DailyRecord</vt:lpstr>
      <vt:lpstr>AttendanceFactor</vt:lpstr>
      <vt:lpstr>Sheet3</vt:lpstr>
      <vt:lpstr>DailyRecord!Print_Area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Ferguson</dc:creator>
  <cp:lastModifiedBy>Chris Ferguson</cp:lastModifiedBy>
  <cp:revision>0</cp:revision>
  <dcterms:created xsi:type="dcterms:W3CDTF">2018-02-12T19:49:00Z</dcterms:created>
  <dcterms:modified xsi:type="dcterms:W3CDTF">2019-12-12T19:59:05Z</dcterms:modified>
</cp:coreProperties>
</file>