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Program Improvement &amp; Policy\Policy\Handbooks &amp; Manuals\ARM\Drafts\Forms\CountClaim_DailyRecord_Accuclaim\"/>
    </mc:Choice>
  </mc:AlternateContent>
  <xr:revisionPtr revIDLastSave="0" documentId="8_{3C7B119F-F077-4A29-A325-1CEF462D8C9B}" xr6:coauthVersionLast="45" xr6:coauthVersionMax="45" xr10:uidLastSave="{00000000-0000-0000-0000-000000000000}"/>
  <bookViews>
    <workbookView xWindow="299" yWindow="245" windowWidth="23597" windowHeight="14400" xr2:uid="{00000000-000D-0000-FFFF-FFFF00000000}"/>
  </bookViews>
  <sheets>
    <sheet name="DailyRecord" sheetId="1" r:id="rId1"/>
    <sheet name="SnackAttendanceFactor" sheetId="2" r:id="rId2"/>
    <sheet name="SupperAttendanceFactor" sheetId="3" r:id="rId3"/>
  </sheets>
  <definedNames>
    <definedName name="_xlnm.Print_Area" localSheetId="0">DailyRecord!$A$1:$R$48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" i="3" l="1"/>
  <c r="G5" i="2"/>
  <c r="C27" i="3" l="1"/>
  <c r="C20" i="3"/>
  <c r="C27" i="2"/>
  <c r="C20" i="2"/>
  <c r="O16" i="1"/>
  <c r="C47" i="1" l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O45" i="1" l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5" i="1"/>
  <c r="C14" i="3"/>
  <c r="B7" i="3"/>
  <c r="B5" i="3"/>
  <c r="R47" i="1" l="1"/>
  <c r="R46" i="1"/>
  <c r="Q47" i="1"/>
  <c r="Q46" i="1"/>
  <c r="P47" i="1"/>
  <c r="P46" i="1"/>
  <c r="L47" i="1"/>
  <c r="L46" i="1"/>
  <c r="M47" i="1"/>
  <c r="M46" i="1"/>
  <c r="K47" i="1"/>
  <c r="K46" i="1"/>
  <c r="J47" i="1"/>
  <c r="M8" i="1" l="1"/>
  <c r="A14" i="3" s="1"/>
  <c r="M48" i="1"/>
  <c r="J46" i="1"/>
  <c r="E25" i="1" l="1"/>
  <c r="I25" i="1" s="1"/>
  <c r="E26" i="1"/>
  <c r="I26" i="1" s="1"/>
  <c r="E27" i="1"/>
  <c r="I27" i="1" s="1"/>
  <c r="E28" i="1"/>
  <c r="I28" i="1" s="1"/>
  <c r="E29" i="1"/>
  <c r="I29" i="1" s="1"/>
  <c r="E30" i="1"/>
  <c r="I30" i="1" s="1"/>
  <c r="E31" i="1"/>
  <c r="I31" i="1" s="1"/>
  <c r="E32" i="1"/>
  <c r="I32" i="1" s="1"/>
  <c r="E33" i="1"/>
  <c r="I33" i="1" s="1"/>
  <c r="E34" i="1"/>
  <c r="I34" i="1" s="1"/>
  <c r="E35" i="1"/>
  <c r="I35" i="1" s="1"/>
  <c r="B7" i="2"/>
  <c r="B5" i="2"/>
  <c r="D46" i="1" l="1"/>
  <c r="C46" i="1"/>
  <c r="B47" i="1" l="1"/>
  <c r="B46" i="1"/>
  <c r="C14" i="2" l="1"/>
  <c r="E45" i="1" l="1"/>
  <c r="I45" i="1" s="1"/>
  <c r="E44" i="1"/>
  <c r="I44" i="1" s="1"/>
  <c r="E43" i="1"/>
  <c r="I43" i="1" s="1"/>
  <c r="E42" i="1"/>
  <c r="I42" i="1" s="1"/>
  <c r="E41" i="1"/>
  <c r="I41" i="1" s="1"/>
  <c r="E40" i="1"/>
  <c r="I40" i="1" s="1"/>
  <c r="E39" i="1"/>
  <c r="I39" i="1" s="1"/>
  <c r="E38" i="1"/>
  <c r="I38" i="1" s="1"/>
  <c r="E37" i="1"/>
  <c r="I37" i="1" s="1"/>
  <c r="E36" i="1"/>
  <c r="I36" i="1" s="1"/>
  <c r="E17" i="1"/>
  <c r="I17" i="1" s="1"/>
  <c r="E23" i="1"/>
  <c r="I23" i="1" s="1"/>
  <c r="E24" i="1"/>
  <c r="I24" i="1" s="1"/>
  <c r="E22" i="1"/>
  <c r="I22" i="1" s="1"/>
  <c r="E21" i="1"/>
  <c r="I21" i="1" s="1"/>
  <c r="E20" i="1"/>
  <c r="I20" i="1" s="1"/>
  <c r="E19" i="1"/>
  <c r="I19" i="1" s="1"/>
  <c r="E18" i="1"/>
  <c r="I18" i="1" s="1"/>
  <c r="E16" i="1"/>
  <c r="B48" i="1"/>
  <c r="C48" i="1"/>
  <c r="I16" i="1" l="1"/>
  <c r="E15" i="1"/>
  <c r="I15" i="1" s="1"/>
  <c r="E46" i="1" l="1"/>
  <c r="E47" i="1"/>
  <c r="A14" i="2" s="1"/>
  <c r="E14" i="2" s="1"/>
  <c r="D47" i="1"/>
  <c r="D48" i="1" s="1"/>
  <c r="M6" i="1" l="1"/>
  <c r="E14" i="3"/>
  <c r="A20" i="3" s="1"/>
  <c r="E20" i="3" s="1"/>
  <c r="E27" i="3" l="1"/>
  <c r="G27" i="3" s="1"/>
  <c r="Q8" i="1"/>
  <c r="A20" i="2"/>
  <c r="E20" i="2" s="1"/>
  <c r="E27" i="2" s="1"/>
  <c r="G27" i="2" s="1"/>
  <c r="E48" i="1"/>
  <c r="Q6" i="1" l="1"/>
</calcChain>
</file>

<file path=xl/sharedStrings.xml><?xml version="1.0" encoding="utf-8"?>
<sst xmlns="http://schemas.openxmlformats.org/spreadsheetml/2006/main" count="104" uniqueCount="65">
  <si>
    <t>Total</t>
  </si>
  <si>
    <t xml:space="preserve"> </t>
  </si>
  <si>
    <t>Date</t>
  </si>
  <si>
    <t>ADP</t>
  </si>
  <si>
    <t>Contracting Entity (CE)</t>
  </si>
  <si>
    <t>Site Name</t>
  </si>
  <si>
    <t>1
Free</t>
  </si>
  <si>
    <t>2
Reduced</t>
  </si>
  <si>
    <t>3
Paid</t>
  </si>
  <si>
    <t>4
Total</t>
  </si>
  <si>
    <t>Contracting Entity Name</t>
  </si>
  <si>
    <t>÷</t>
  </si>
  <si>
    <t>=</t>
  </si>
  <si>
    <t>x</t>
  </si>
  <si>
    <t>Highest Daily</t>
  </si>
  <si>
    <t>Number of Snack Serving Days</t>
  </si>
  <si>
    <t xml:space="preserve">Number of Supper Serving Days   </t>
  </si>
  <si>
    <t xml:space="preserve"> Snack Attendance Factor</t>
  </si>
  <si>
    <t>Supper Attendance Factor</t>
  </si>
  <si>
    <t>Snack Reimbursable Counts</t>
  </si>
  <si>
    <t>Snack Non-Reimbursable Counts</t>
  </si>
  <si>
    <t>Served to Students</t>
  </si>
  <si>
    <t>Served to Adults</t>
  </si>
  <si>
    <t>Supper Reimbursable Counts</t>
  </si>
  <si>
    <t>Supper Non-Reimbursable Counts</t>
  </si>
  <si>
    <t>Snack Attendance Factor Calculator</t>
  </si>
  <si>
    <t>Snack Attendance Factor for the Month</t>
  </si>
  <si>
    <t>This sheet will automatically populate based on information recorded on the Daily Record Tab</t>
  </si>
  <si>
    <t>Highest Number of Snacks Expected 
to Be Claimed Each Serving Day</t>
  </si>
  <si>
    <t>Supper Attendance Factor for the Month</t>
  </si>
  <si>
    <t>Number of Supper Serving Days</t>
  </si>
  <si>
    <t>Snack Attendance Factor</t>
  </si>
  <si>
    <t>Participation Information</t>
  </si>
  <si>
    <t>Snack Sum Daily Participation for Month</t>
  </si>
  <si>
    <t>Supper Sum Daily Participation for Month</t>
  </si>
  <si>
    <t>5
Participation % Free</t>
  </si>
  <si>
    <t>6
Participation % Reduced</t>
  </si>
  <si>
    <t xml:space="preserve">13
Participation % 
All </t>
  </si>
  <si>
    <t>7
Participation % Paid</t>
  </si>
  <si>
    <t xml:space="preserve">8
Participation % All </t>
  </si>
  <si>
    <t>9
Served to Students</t>
  </si>
  <si>
    <t>11
 Non-Staff</t>
  </si>
  <si>
    <t>12
Served to Students</t>
  </si>
  <si>
    <t>14
Served to Students</t>
  </si>
  <si>
    <t>15
Staff</t>
  </si>
  <si>
    <t>16
Non-Staff</t>
  </si>
  <si>
    <t>10
Staff</t>
  </si>
  <si>
    <t>Snack, Daily Highest Number of Students Eligible for Program Participation for Month</t>
  </si>
  <si>
    <t>Supper, Daily Highest Number of Students Eligible for Program Participation for Month</t>
  </si>
  <si>
    <t>Highest Daily Number of Students Eligible to Participant in Snack Program for the Month</t>
  </si>
  <si>
    <t>Average Daily Participation (ADP) for the Month</t>
  </si>
  <si>
    <t>Sum of Daily Participation for Month 
(Students Receiving a Reimbursable Supper)</t>
  </si>
  <si>
    <t>Highest Daily Number of Students Eligible to Participant in Supper Program for the Month</t>
  </si>
  <si>
    <t>Highest Daily Number of Students Eligible to Participate in Snack Program for the Month</t>
  </si>
  <si>
    <t xml:space="preserve">Step 3: Multiply the highest number of students eligible to participate in the program for a single day  for the month by the Supper Attendance Factor calculated in Step 2 to get the highest number of suppers the CE is expected to claim on each serving day. </t>
  </si>
  <si>
    <t>Highest Number of Suppers Expected 
to Be Claimed Each Serving Day</t>
  </si>
  <si>
    <t xml:space="preserve">Step 3: Multiply the highest daily number of students eligible to participate in the program for a single day  for the month by the Snack Attendance Factor calculated in Step 2 to get the highest number of snacks the CE is expected to claim on each serving day. 
</t>
  </si>
  <si>
    <t>Step 1: Divide the sum of daily number of participants by the number of serving days.</t>
  </si>
  <si>
    <t>Highest Daily Number of Students Eligible to Participate in the Supper Program for the Month</t>
  </si>
  <si>
    <t>Sum of Daily Participation for Month 
(Students Receiving a Reimbursable Snack)</t>
  </si>
  <si>
    <t>Applying the Supper Attendance Factor</t>
  </si>
  <si>
    <t>Supper Attendance Factor Calculator</t>
  </si>
  <si>
    <t>Applying the Snack Attendance Factor</t>
  </si>
  <si>
    <r>
      <t xml:space="preserve">Daily Record/Accuclaim Form | Afterschool Programs
</t>
    </r>
    <r>
      <rPr>
        <b/>
        <sz val="12"/>
        <color theme="5" tint="-0.249977111117893"/>
        <rFont val="Arial"/>
        <family val="2"/>
      </rPr>
      <t>Cells with green shade are protected and will automatically populate. Yellow cells are not protected and do not automatically populate.</t>
    </r>
  </si>
  <si>
    <t>Step 2: Divide the ADA amount calculated in Step 1 by the highest daily number of students eligible to participate in the program for the month.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</si>
</sst>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0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5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name val="Arial Narrow"/>
      <family val="2"/>
    </font>
    <font>
      <b/>
      <sz val="9"/>
      <name val="Arial Narrow"/>
      <family val="2"/>
    </font>
    <font>
      <b/>
      <sz val="8"/>
      <name val="Arial Narrow"/>
      <family val="2"/>
    </font>
    <font>
      <sz val="11"/>
      <color rgb="FF000000"/>
      <name val="Calibri"/>
      <family val="2"/>
    </font>
    <font>
      <sz val="10"/>
      <color rgb="FF000000"/>
      <name val="Arial Narrow"/>
      <family val="2"/>
    </font>
    <font>
      <b/>
      <sz val="9"/>
      <color rgb="FF000000"/>
      <name val="Arial Narrow"/>
      <family val="2"/>
    </font>
    <font>
      <b/>
      <sz val="11"/>
      <color rgb="FF000000"/>
      <name val="Arial Narrow"/>
      <family val="2"/>
    </font>
    <font>
      <sz val="9"/>
      <color rgb="FF000000"/>
      <name val="Arial Narrow"/>
      <family val="2"/>
    </font>
    <font>
      <sz val="9"/>
      <color rgb="FF000000"/>
      <name val="Calibri"/>
      <family val="2"/>
    </font>
    <font>
      <sz val="10"/>
      <name val="Arial"/>
      <family val="2"/>
    </font>
    <font>
      <b/>
      <sz val="10"/>
      <color theme="5" tint="-0.249977111117893"/>
      <name val="Arial Narrow"/>
      <family val="2"/>
    </font>
    <font>
      <b/>
      <sz val="12"/>
      <color theme="5" tint="-0.249977111117893"/>
      <name val="Arial"/>
      <family val="2"/>
    </font>
    <font>
      <sz val="10"/>
      <name val="Arial"/>
    </font>
  </fonts>
  <fills count="11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EEECE1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/>
      <top style="thick">
        <color theme="1" tint="0.499984740745262"/>
      </top>
      <bottom/>
      <diagonal/>
    </border>
    <border>
      <left/>
      <right/>
      <top style="thick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ck">
        <color theme="1" tint="0.499984740745262"/>
      </top>
      <bottom style="thin">
        <color theme="1" tint="0.499984740745262"/>
      </bottom>
      <diagonal/>
    </border>
    <border>
      <left/>
      <right style="medium">
        <color theme="1" tint="0.499984740745262"/>
      </right>
      <top style="thick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ck">
        <color theme="1" tint="0.499984740745262"/>
      </left>
      <right style="medium">
        <color theme="1" tint="0.499984740745262"/>
      </right>
      <top style="thick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ck">
        <color theme="1" tint="0.499984740745262"/>
      </left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ck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ck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ck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thick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ck">
        <color theme="1" tint="0.499984740745262"/>
      </left>
      <right style="medium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ck">
        <color theme="1" tint="0.499984740745262"/>
      </right>
      <top style="thin">
        <color theme="1" tint="0.499984740745262"/>
      </top>
      <bottom/>
      <diagonal/>
    </border>
    <border>
      <left style="thick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thin">
        <color theme="1" tint="0.499984740745262"/>
      </top>
      <bottom style="thick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ck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thin">
        <color theme="1" tint="0.499984740745262"/>
      </top>
      <bottom style="thick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thick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ck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medium">
        <color theme="1" tint="0.499984740745262"/>
      </right>
      <top style="thin">
        <color theme="1" tint="0.499984740745262"/>
      </top>
      <bottom/>
      <diagonal/>
    </border>
    <border>
      <left style="thick">
        <color theme="1" tint="0.499984740745262"/>
      </left>
      <right style="thin">
        <color theme="1" tint="0.499984740745262"/>
      </right>
      <top style="thick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ck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ck">
        <color theme="1" tint="0.499984740745262"/>
      </left>
      <right/>
      <top style="thin">
        <color theme="1" tint="0.499984740745262"/>
      </top>
      <bottom/>
      <diagonal/>
    </border>
    <border>
      <left style="thick">
        <color theme="1" tint="0.499984740745262"/>
      </left>
      <right/>
      <top/>
      <bottom style="thin">
        <color theme="1" tint="0.499984740745262"/>
      </bottom>
      <diagonal/>
    </border>
  </borders>
  <cellStyleXfs count="3">
    <xf numFmtId="0" fontId="0" fillId="0" borderId="0"/>
    <xf numFmtId="43" fontId="16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185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/>
    <xf numFmtId="0" fontId="4" fillId="0" borderId="0" xfId="0" applyFont="1"/>
    <xf numFmtId="0" fontId="2" fillId="0" borderId="0" xfId="0" applyFont="1" applyAlignment="1">
      <alignment horizontal="left"/>
    </xf>
    <xf numFmtId="0" fontId="0" fillId="0" borderId="0" xfId="0" applyBorder="1" applyAlignment="1" applyProtection="1">
      <protection locked="0"/>
    </xf>
    <xf numFmtId="0" fontId="2" fillId="0" borderId="0" xfId="0" applyFont="1" applyFill="1" applyAlignment="1">
      <alignment horizontal="left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/>
    </xf>
    <xf numFmtId="0" fontId="10" fillId="0" borderId="0" xfId="0" applyFont="1" applyFill="1" applyBorder="1"/>
    <xf numFmtId="0" fontId="10" fillId="0" borderId="0" xfId="0" applyFont="1" applyFill="1" applyBorder="1" applyAlignment="1">
      <alignment vertical="top" wrapText="1"/>
    </xf>
    <xf numFmtId="0" fontId="10" fillId="0" borderId="0" xfId="0" applyFont="1" applyFill="1" applyBorder="1" applyAlignment="1">
      <alignment horizontal="right" vertical="top" wrapText="1"/>
    </xf>
    <xf numFmtId="0" fontId="12" fillId="5" borderId="3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vertical="top" wrapText="1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right" vertical="top" wrapText="1"/>
    </xf>
    <xf numFmtId="0" fontId="10" fillId="0" borderId="0" xfId="0" applyFont="1" applyFill="1" applyBorder="1" applyAlignment="1" applyProtection="1">
      <alignment vertical="top" wrapText="1"/>
    </xf>
    <xf numFmtId="0" fontId="14" fillId="0" borderId="0" xfId="0" applyFont="1" applyFill="1" applyBorder="1" applyAlignment="1">
      <alignment horizontal="center" vertical="center" wrapText="1"/>
    </xf>
    <xf numFmtId="0" fontId="5" fillId="0" borderId="0" xfId="0" applyFont="1"/>
    <xf numFmtId="0" fontId="12" fillId="0" borderId="0" xfId="0" applyFont="1" applyFill="1" applyBorder="1" applyAlignment="1" applyProtection="1">
      <alignment horizontal="left" vertical="center" wrapText="1"/>
    </xf>
    <xf numFmtId="0" fontId="12" fillId="5" borderId="3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Protection="1"/>
    <xf numFmtId="0" fontId="12" fillId="0" borderId="0" xfId="0" applyFont="1" applyFill="1" applyBorder="1" applyAlignment="1" applyProtection="1">
      <alignment horizontal="center" vertical="center" wrapText="1"/>
    </xf>
    <xf numFmtId="2" fontId="14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right" vertical="center" wrapText="1"/>
    </xf>
    <xf numFmtId="0" fontId="10" fillId="0" borderId="0" xfId="0" applyFont="1" applyFill="1" applyBorder="1" applyAlignment="1" applyProtection="1">
      <alignment horizontal="center" vertical="top"/>
    </xf>
    <xf numFmtId="0" fontId="11" fillId="0" borderId="0" xfId="0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1" fillId="0" borderId="0" xfId="0" applyFont="1" applyBorder="1" applyAlignment="1" applyProtection="1">
      <alignment vertical="center"/>
    </xf>
    <xf numFmtId="0" fontId="7" fillId="0" borderId="0" xfId="0" applyFont="1" applyBorder="1" applyAlignment="1">
      <alignment vertical="center"/>
    </xf>
    <xf numFmtId="0" fontId="5" fillId="8" borderId="1" xfId="0" applyFont="1" applyFill="1" applyBorder="1" applyAlignment="1" applyProtection="1">
      <alignment horizontal="right" vertical="center"/>
      <protection locked="0"/>
    </xf>
    <xf numFmtId="0" fontId="11" fillId="7" borderId="1" xfId="0" applyFont="1" applyFill="1" applyBorder="1" applyAlignment="1" applyProtection="1">
      <alignment vertical="center"/>
    </xf>
    <xf numFmtId="0" fontId="10" fillId="7" borderId="1" xfId="0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49" fontId="5" fillId="8" borderId="1" xfId="0" applyNumberFormat="1" applyFont="1" applyFill="1" applyBorder="1" applyAlignment="1" applyProtection="1">
      <alignment vertical="center"/>
      <protection locked="0"/>
    </xf>
    <xf numFmtId="0" fontId="5" fillId="8" borderId="1" xfId="0" applyFont="1" applyFill="1" applyBorder="1" applyAlignment="1" applyProtection="1">
      <alignment vertical="center"/>
    </xf>
    <xf numFmtId="0" fontId="1" fillId="0" borderId="0" xfId="0" applyFont="1" applyFill="1" applyBorder="1" applyAlignment="1">
      <alignment horizontal="right"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Border="1" applyAlignment="1">
      <alignment vertical="center"/>
    </xf>
    <xf numFmtId="0" fontId="5" fillId="8" borderId="1" xfId="0" applyFon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</xf>
    <xf numFmtId="14" fontId="11" fillId="7" borderId="1" xfId="0" applyNumberFormat="1" applyFont="1" applyFill="1" applyBorder="1" applyAlignment="1" applyProtection="1">
      <alignment horizontal="left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right" vertical="center"/>
    </xf>
    <xf numFmtId="0" fontId="0" fillId="0" borderId="0" xfId="0" applyFill="1" applyAlignment="1" applyProtection="1">
      <alignment vertical="center"/>
    </xf>
    <xf numFmtId="0" fontId="7" fillId="0" borderId="0" xfId="0" applyFont="1" applyFill="1" applyBorder="1" applyAlignment="1" applyProtection="1">
      <alignment horizontal="right" vertical="center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1" fontId="10" fillId="7" borderId="3" xfId="0" applyNumberFormat="1" applyFont="1" applyFill="1" applyBorder="1" applyAlignment="1" applyProtection="1">
      <alignment horizontal="right" vertical="center" wrapText="1"/>
    </xf>
    <xf numFmtId="1" fontId="10" fillId="7" borderId="3" xfId="0" applyNumberFormat="1" applyFont="1" applyFill="1" applyBorder="1" applyAlignment="1" applyProtection="1">
      <alignment horizontal="right" vertical="center"/>
    </xf>
    <xf numFmtId="1" fontId="10" fillId="7" borderId="3" xfId="0" applyNumberFormat="1" applyFont="1" applyFill="1" applyBorder="1" applyAlignment="1">
      <alignment horizontal="right" vertical="center"/>
    </xf>
    <xf numFmtId="2" fontId="10" fillId="7" borderId="3" xfId="0" applyNumberFormat="1" applyFont="1" applyFill="1" applyBorder="1" applyAlignment="1">
      <alignment horizontal="right" vertical="center" wrapText="1"/>
    </xf>
    <xf numFmtId="2" fontId="14" fillId="0" borderId="0" xfId="0" applyNumberFormat="1" applyFont="1" applyFill="1" applyBorder="1" applyAlignment="1" applyProtection="1">
      <alignment horizontal="right" vertical="center"/>
    </xf>
    <xf numFmtId="2" fontId="10" fillId="7" borderId="3" xfId="0" applyNumberFormat="1" applyFont="1" applyFill="1" applyBorder="1" applyAlignment="1" applyProtection="1">
      <alignment horizontal="right" vertical="center"/>
    </xf>
    <xf numFmtId="2" fontId="10" fillId="0" borderId="0" xfId="0" applyNumberFormat="1" applyFont="1" applyFill="1" applyBorder="1" applyAlignment="1" applyProtection="1">
      <alignment horizontal="right" vertical="center"/>
    </xf>
    <xf numFmtId="1" fontId="10" fillId="0" borderId="0" xfId="0" applyNumberFormat="1" applyFont="1" applyFill="1" applyBorder="1" applyAlignment="1" applyProtection="1">
      <alignment horizontal="right" vertical="center"/>
    </xf>
    <xf numFmtId="49" fontId="11" fillId="7" borderId="1" xfId="0" applyNumberFormat="1" applyFont="1" applyFill="1" applyBorder="1" applyAlignment="1" applyProtection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/>
    <xf numFmtId="0" fontId="8" fillId="0" borderId="0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>
      <alignment horizontal="right" vertical="center"/>
    </xf>
    <xf numFmtId="0" fontId="0" fillId="0" borderId="0" xfId="0" applyFill="1" applyBorder="1" applyAlignment="1" applyProtection="1">
      <alignment horizontal="center"/>
      <protection locked="0"/>
    </xf>
    <xf numFmtId="0" fontId="1" fillId="0" borderId="0" xfId="0" applyFont="1" applyFill="1" applyBorder="1" applyAlignment="1">
      <alignment horizontal="center"/>
    </xf>
    <xf numFmtId="1" fontId="5" fillId="0" borderId="0" xfId="0" applyNumberFormat="1" applyFont="1" applyFill="1" applyBorder="1" applyAlignment="1" applyProtection="1">
      <alignment horizontal="right" vertical="center"/>
    </xf>
    <xf numFmtId="1" fontId="0" fillId="7" borderId="1" xfId="0" applyNumberFormat="1" applyFill="1" applyBorder="1" applyAlignment="1" applyProtection="1">
      <alignment vertical="center"/>
      <protection locked="0"/>
    </xf>
    <xf numFmtId="0" fontId="13" fillId="0" borderId="0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 applyProtection="1">
      <alignment horizontal="center" vertical="center" wrapText="1"/>
    </xf>
    <xf numFmtId="3" fontId="0" fillId="8" borderId="5" xfId="0" applyNumberFormat="1" applyFill="1" applyBorder="1" applyAlignment="1" applyProtection="1">
      <alignment horizontal="right"/>
      <protection locked="0"/>
    </xf>
    <xf numFmtId="3" fontId="0" fillId="7" borderId="5" xfId="0" applyNumberFormat="1" applyFill="1" applyBorder="1" applyAlignment="1">
      <alignment horizontal="right"/>
    </xf>
    <xf numFmtId="3" fontId="0" fillId="8" borderId="8" xfId="0" applyNumberFormat="1" applyFill="1" applyBorder="1" applyAlignment="1" applyProtection="1">
      <alignment horizontal="right"/>
      <protection locked="0"/>
    </xf>
    <xf numFmtId="10" fontId="0" fillId="7" borderId="5" xfId="0" applyNumberFormat="1" applyFill="1" applyBorder="1" applyAlignment="1">
      <alignment horizontal="right"/>
    </xf>
    <xf numFmtId="3" fontId="0" fillId="8" borderId="14" xfId="0" applyNumberFormat="1" applyFill="1" applyBorder="1" applyAlignment="1" applyProtection="1">
      <alignment horizontal="right"/>
      <protection locked="0"/>
    </xf>
    <xf numFmtId="0" fontId="1" fillId="0" borderId="15" xfId="0" applyFont="1" applyBorder="1" applyAlignment="1">
      <alignment horizontal="center" vertical="center"/>
    </xf>
    <xf numFmtId="0" fontId="6" fillId="6" borderId="5" xfId="0" applyFont="1" applyFill="1" applyBorder="1" applyAlignment="1" applyProtection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3" fontId="0" fillId="8" borderId="22" xfId="0" applyNumberFormat="1" applyFill="1" applyBorder="1" applyAlignment="1" applyProtection="1">
      <alignment horizontal="right"/>
      <protection locked="0"/>
    </xf>
    <xf numFmtId="3" fontId="0" fillId="8" borderId="23" xfId="0" applyNumberFormat="1" applyFill="1" applyBorder="1" applyAlignment="1" applyProtection="1">
      <alignment horizontal="right"/>
      <protection locked="0"/>
    </xf>
    <xf numFmtId="3" fontId="0" fillId="7" borderId="23" xfId="0" applyNumberFormat="1" applyFill="1" applyBorder="1" applyAlignment="1">
      <alignment horizontal="right"/>
    </xf>
    <xf numFmtId="0" fontId="6" fillId="6" borderId="26" xfId="0" applyFont="1" applyFill="1" applyBorder="1" applyAlignment="1" applyProtection="1">
      <alignment horizontal="center" vertical="center" wrapText="1"/>
    </xf>
    <xf numFmtId="1" fontId="0" fillId="7" borderId="5" xfId="1" applyNumberFormat="1" applyFont="1" applyFill="1" applyBorder="1" applyAlignment="1" applyProtection="1">
      <alignment horizontal="right" vertical="center"/>
    </xf>
    <xf numFmtId="1" fontId="0" fillId="2" borderId="5" xfId="0" applyNumberFormat="1" applyFill="1" applyBorder="1" applyAlignment="1" applyProtection="1">
      <alignment horizontal="center" vertical="center"/>
    </xf>
    <xf numFmtId="0" fontId="1" fillId="6" borderId="26" xfId="0" applyFont="1" applyFill="1" applyBorder="1" applyAlignment="1" applyProtection="1">
      <alignment horizontal="center" vertical="center" wrapText="1"/>
    </xf>
    <xf numFmtId="0" fontId="1" fillId="6" borderId="27" xfId="0" applyFont="1" applyFill="1" applyBorder="1" applyAlignment="1" applyProtection="1">
      <alignment horizontal="center" vertical="center" wrapText="1"/>
    </xf>
    <xf numFmtId="1" fontId="0" fillId="7" borderId="28" xfId="0" applyNumberFormat="1" applyFill="1" applyBorder="1" applyAlignment="1" applyProtection="1">
      <alignment horizontal="right" vertical="center"/>
    </xf>
    <xf numFmtId="1" fontId="0" fillId="7" borderId="14" xfId="1" applyNumberFormat="1" applyFont="1" applyFill="1" applyBorder="1" applyAlignment="1" applyProtection="1">
      <alignment horizontal="right" vertical="center"/>
    </xf>
    <xf numFmtId="1" fontId="0" fillId="2" borderId="5" xfId="1" applyNumberFormat="1" applyFont="1" applyFill="1" applyBorder="1" applyAlignment="1" applyProtection="1">
      <alignment horizontal="right" vertical="center"/>
    </xf>
    <xf numFmtId="1" fontId="0" fillId="2" borderId="28" xfId="0" applyNumberFormat="1" applyFill="1" applyBorder="1" applyAlignment="1" applyProtection="1">
      <alignment horizontal="right" vertical="center"/>
    </xf>
    <xf numFmtId="0" fontId="0" fillId="2" borderId="28" xfId="0" applyFill="1" applyBorder="1" applyAlignment="1" applyProtection="1">
      <alignment horizontal="center" vertical="center"/>
    </xf>
    <xf numFmtId="0" fontId="0" fillId="2" borderId="11" xfId="0" applyFill="1" applyBorder="1" applyAlignment="1" applyProtection="1">
      <alignment horizontal="center" vertical="center"/>
    </xf>
    <xf numFmtId="0" fontId="0" fillId="2" borderId="30" xfId="0" applyFill="1" applyBorder="1" applyAlignment="1" applyProtection="1">
      <alignment horizontal="center" vertical="center"/>
    </xf>
    <xf numFmtId="0" fontId="0" fillId="2" borderId="31" xfId="0" applyFill="1" applyBorder="1" applyAlignment="1" applyProtection="1">
      <alignment horizontal="center" vertical="center"/>
    </xf>
    <xf numFmtId="1" fontId="0" fillId="2" borderId="11" xfId="1" applyNumberFormat="1" applyFont="1" applyFill="1" applyBorder="1" applyAlignment="1" applyProtection="1">
      <alignment horizontal="right" vertical="center"/>
    </xf>
    <xf numFmtId="2" fontId="0" fillId="2" borderId="30" xfId="0" applyNumberFormat="1" applyFill="1" applyBorder="1" applyAlignment="1" applyProtection="1">
      <alignment horizontal="right" vertical="center"/>
    </xf>
    <xf numFmtId="0" fontId="6" fillId="6" borderId="13" xfId="0" applyFont="1" applyFill="1" applyBorder="1" applyAlignment="1" applyProtection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9" fillId="6" borderId="20" xfId="0" applyFont="1" applyFill="1" applyBorder="1" applyAlignment="1">
      <alignment horizontal="center" vertical="center" wrapText="1"/>
    </xf>
    <xf numFmtId="2" fontId="0" fillId="2" borderId="31" xfId="0" applyNumberFormat="1" applyFill="1" applyBorder="1" applyAlignment="1" applyProtection="1">
      <alignment horizontal="right" vertical="center"/>
    </xf>
    <xf numFmtId="1" fontId="0" fillId="2" borderId="28" xfId="0" applyNumberFormat="1" applyFill="1" applyBorder="1" applyAlignment="1" applyProtection="1">
      <alignment horizontal="center" vertical="center"/>
    </xf>
    <xf numFmtId="1" fontId="0" fillId="2" borderId="29" xfId="0" applyNumberFormat="1" applyFill="1" applyBorder="1" applyAlignment="1" applyProtection="1">
      <alignment horizontal="center" vertical="center"/>
    </xf>
    <xf numFmtId="1" fontId="0" fillId="7" borderId="20" xfId="1" applyNumberFormat="1" applyFont="1" applyFill="1" applyBorder="1" applyAlignment="1" applyProtection="1">
      <alignment horizontal="right" vertical="center"/>
    </xf>
    <xf numFmtId="49" fontId="5" fillId="8" borderId="1" xfId="0" applyNumberFormat="1" applyFont="1" applyFill="1" applyBorder="1" applyAlignment="1" applyProtection="1">
      <alignment vertical="center"/>
    </xf>
    <xf numFmtId="3" fontId="5" fillId="8" borderId="1" xfId="0" applyNumberFormat="1" applyFont="1" applyFill="1" applyBorder="1" applyAlignment="1" applyProtection="1">
      <alignment vertical="center"/>
      <protection locked="0"/>
    </xf>
    <xf numFmtId="3" fontId="0" fillId="8" borderId="35" xfId="0" applyNumberFormat="1" applyFill="1" applyBorder="1" applyAlignment="1" applyProtection="1">
      <alignment horizontal="right"/>
      <protection locked="0"/>
    </xf>
    <xf numFmtId="1" fontId="0" fillId="7" borderId="35" xfId="1" applyNumberFormat="1" applyFont="1" applyFill="1" applyBorder="1" applyAlignment="1" applyProtection="1">
      <alignment horizontal="right" vertical="center"/>
    </xf>
    <xf numFmtId="10" fontId="0" fillId="7" borderId="34" xfId="0" applyNumberFormat="1" applyFill="1" applyBorder="1" applyAlignment="1">
      <alignment horizontal="right"/>
    </xf>
    <xf numFmtId="3" fontId="0" fillId="7" borderId="35" xfId="0" applyNumberFormat="1" applyFill="1" applyBorder="1" applyAlignment="1" applyProtection="1">
      <alignment horizontal="right"/>
      <protection locked="0"/>
    </xf>
    <xf numFmtId="3" fontId="0" fillId="7" borderId="36" xfId="0" applyNumberFormat="1" applyFill="1" applyBorder="1" applyAlignment="1" applyProtection="1">
      <alignment horizontal="right"/>
      <protection locked="0"/>
    </xf>
    <xf numFmtId="1" fontId="0" fillId="7" borderId="8" xfId="1" applyNumberFormat="1" applyFont="1" applyFill="1" applyBorder="1" applyAlignment="1" applyProtection="1">
      <alignment horizontal="right" vertical="center"/>
    </xf>
    <xf numFmtId="0" fontId="6" fillId="6" borderId="35" xfId="0" applyFont="1" applyFill="1" applyBorder="1" applyAlignment="1" applyProtection="1">
      <alignment horizontal="center" vertical="center" wrapText="1"/>
    </xf>
    <xf numFmtId="10" fontId="0" fillId="7" borderId="35" xfId="0" applyNumberFormat="1" applyFill="1" applyBorder="1" applyAlignment="1">
      <alignment horizontal="right"/>
    </xf>
    <xf numFmtId="0" fontId="6" fillId="6" borderId="34" xfId="0" applyFont="1" applyFill="1" applyBorder="1" applyAlignment="1" applyProtection="1">
      <alignment horizontal="center" vertical="center" wrapText="1"/>
    </xf>
    <xf numFmtId="0" fontId="1" fillId="2" borderId="41" xfId="0" applyFont="1" applyFill="1" applyBorder="1" applyAlignment="1" applyProtection="1">
      <alignment horizontal="center" vertical="center"/>
    </xf>
    <xf numFmtId="37" fontId="0" fillId="8" borderId="26" xfId="1" applyNumberFormat="1" applyFont="1" applyFill="1" applyBorder="1" applyAlignment="1" applyProtection="1">
      <alignment horizontal="right"/>
      <protection locked="0"/>
    </xf>
    <xf numFmtId="37" fontId="0" fillId="8" borderId="42" xfId="1" applyNumberFormat="1" applyFont="1" applyFill="1" applyBorder="1" applyAlignment="1" applyProtection="1">
      <alignment horizontal="right"/>
      <protection locked="0"/>
    </xf>
    <xf numFmtId="1" fontId="0" fillId="7" borderId="26" xfId="1" applyNumberFormat="1" applyFont="1" applyFill="1" applyBorder="1" applyAlignment="1" applyProtection="1">
      <alignment horizontal="right" vertical="center"/>
    </xf>
    <xf numFmtId="1" fontId="0" fillId="7" borderId="27" xfId="0" applyNumberFormat="1" applyFill="1" applyBorder="1" applyAlignment="1" applyProtection="1">
      <alignment horizontal="right" vertical="center"/>
    </xf>
    <xf numFmtId="2" fontId="0" fillId="7" borderId="1" xfId="0" applyNumberFormat="1" applyFill="1" applyBorder="1" applyAlignment="1" applyProtection="1">
      <alignment vertical="center"/>
    </xf>
    <xf numFmtId="1" fontId="0" fillId="10" borderId="5" xfId="1" applyNumberFormat="1" applyFont="1" applyFill="1" applyBorder="1" applyAlignment="1" applyProtection="1">
      <alignment horizontal="right" vertical="center"/>
    </xf>
    <xf numFmtId="10" fontId="0" fillId="10" borderId="35" xfId="0" applyNumberFormat="1" applyFill="1" applyBorder="1" applyAlignment="1">
      <alignment horizontal="right"/>
    </xf>
    <xf numFmtId="10" fontId="0" fillId="10" borderId="5" xfId="0" applyNumberFormat="1" applyFill="1" applyBorder="1" applyAlignment="1">
      <alignment horizontal="right"/>
    </xf>
    <xf numFmtId="10" fontId="0" fillId="10" borderId="34" xfId="0" applyNumberFormat="1" applyFill="1" applyBorder="1" applyAlignment="1">
      <alignment horizontal="right"/>
    </xf>
    <xf numFmtId="1" fontId="0" fillId="10" borderId="35" xfId="1" applyNumberFormat="1" applyFont="1" applyFill="1" applyBorder="1" applyAlignment="1" applyProtection="1">
      <alignment horizontal="right" vertical="center"/>
    </xf>
    <xf numFmtId="9" fontId="10" fillId="7" borderId="3" xfId="2" applyFont="1" applyFill="1" applyBorder="1" applyAlignment="1">
      <alignment horizontal="right" vertical="center" wrapText="1"/>
    </xf>
    <xf numFmtId="9" fontId="10" fillId="7" borderId="3" xfId="2" applyFont="1" applyFill="1" applyBorder="1" applyAlignment="1" applyProtection="1">
      <alignment horizontal="right" vertical="center"/>
    </xf>
    <xf numFmtId="14" fontId="5" fillId="8" borderId="1" xfId="0" applyNumberFormat="1" applyFont="1" applyFill="1" applyBorder="1" applyAlignment="1" applyProtection="1">
      <alignment vertical="center"/>
      <protection locked="0"/>
    </xf>
    <xf numFmtId="3" fontId="5" fillId="8" borderId="14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Border="1" applyAlignment="1">
      <alignment horizontal="center" vertical="top" wrapText="1"/>
    </xf>
    <xf numFmtId="0" fontId="1" fillId="6" borderId="12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/>
    </xf>
    <xf numFmtId="0" fontId="8" fillId="6" borderId="35" xfId="0" applyFont="1" applyFill="1" applyBorder="1" applyAlignment="1">
      <alignment horizontal="center" vertical="center" wrapText="1"/>
    </xf>
    <xf numFmtId="0" fontId="8" fillId="6" borderId="34" xfId="0" applyFont="1" applyFill="1" applyBorder="1" applyAlignment="1">
      <alignment horizontal="center" vertical="center" wrapText="1"/>
    </xf>
    <xf numFmtId="0" fontId="7" fillId="6" borderId="39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/>
    </xf>
    <xf numFmtId="0" fontId="7" fillId="6" borderId="17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/>
    </xf>
    <xf numFmtId="0" fontId="8" fillId="6" borderId="5" xfId="0" applyFont="1" applyFill="1" applyBorder="1" applyAlignment="1" applyProtection="1">
      <alignment horizontal="center" vertical="center" wrapText="1"/>
    </xf>
    <xf numFmtId="0" fontId="8" fillId="6" borderId="20" xfId="0" applyFont="1" applyFill="1" applyBorder="1" applyAlignment="1" applyProtection="1">
      <alignment horizontal="center" vertical="center" wrapText="1"/>
    </xf>
    <xf numFmtId="0" fontId="8" fillId="6" borderId="32" xfId="0" applyFont="1" applyFill="1" applyBorder="1" applyAlignment="1" applyProtection="1">
      <alignment horizontal="center" vertical="center" wrapText="1"/>
    </xf>
    <xf numFmtId="0" fontId="8" fillId="6" borderId="37" xfId="0" applyFont="1" applyFill="1" applyBorder="1" applyAlignment="1" applyProtection="1">
      <alignment horizontal="center" vertical="center" wrapText="1"/>
    </xf>
    <xf numFmtId="0" fontId="8" fillId="6" borderId="38" xfId="0" applyFont="1" applyFill="1" applyBorder="1" applyAlignment="1" applyProtection="1">
      <alignment horizontal="center" vertical="center" wrapText="1"/>
    </xf>
    <xf numFmtId="0" fontId="1" fillId="6" borderId="9" xfId="0" applyFont="1" applyFill="1" applyBorder="1" applyAlignment="1" applyProtection="1">
      <alignment horizontal="center" vertical="center"/>
    </xf>
    <xf numFmtId="0" fontId="1" fillId="6" borderId="10" xfId="0" applyFont="1" applyFill="1" applyBorder="1" applyAlignment="1" applyProtection="1">
      <alignment horizontal="center" vertical="center"/>
    </xf>
    <xf numFmtId="0" fontId="3" fillId="6" borderId="1" xfId="0" applyFont="1" applyFill="1" applyBorder="1" applyAlignment="1" applyProtection="1">
      <alignment horizontal="center" vertical="center"/>
    </xf>
    <xf numFmtId="0" fontId="9" fillId="6" borderId="33" xfId="0" applyFont="1" applyFill="1" applyBorder="1" applyAlignment="1">
      <alignment horizontal="center" vertical="center" wrapText="1"/>
    </xf>
    <xf numFmtId="0" fontId="9" fillId="6" borderId="34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 applyProtection="1">
      <alignment horizontal="center" vertical="center" wrapText="1"/>
    </xf>
    <xf numFmtId="0" fontId="1" fillId="6" borderId="7" xfId="0" applyFont="1" applyFill="1" applyBorder="1" applyAlignment="1" applyProtection="1">
      <alignment horizontal="center" vertical="center" wrapText="1"/>
    </xf>
    <xf numFmtId="0" fontId="8" fillId="6" borderId="35" xfId="0" applyFont="1" applyFill="1" applyBorder="1" applyAlignment="1" applyProtection="1">
      <alignment horizontal="center" vertical="center" wrapText="1"/>
    </xf>
    <xf numFmtId="0" fontId="8" fillId="6" borderId="40" xfId="0" applyFont="1" applyFill="1" applyBorder="1" applyAlignment="1" applyProtection="1">
      <alignment horizontal="center" vertical="center" wrapText="1"/>
    </xf>
    <xf numFmtId="0" fontId="8" fillId="6" borderId="24" xfId="0" applyFont="1" applyFill="1" applyBorder="1" applyAlignment="1" applyProtection="1">
      <alignment horizontal="center" vertical="center" wrapText="1"/>
    </xf>
    <xf numFmtId="0" fontId="8" fillId="6" borderId="43" xfId="0" applyFont="1" applyFill="1" applyBorder="1" applyAlignment="1" applyProtection="1">
      <alignment horizontal="center" vertical="center" wrapText="1"/>
    </xf>
    <xf numFmtId="0" fontId="8" fillId="6" borderId="44" xfId="0" applyFont="1" applyFill="1" applyBorder="1" applyAlignment="1">
      <alignment horizontal="center" vertical="center" wrapText="1"/>
    </xf>
    <xf numFmtId="0" fontId="8" fillId="6" borderId="45" xfId="0" applyFont="1" applyFill="1" applyBorder="1" applyAlignment="1">
      <alignment horizontal="center" vertical="center" wrapText="1"/>
    </xf>
    <xf numFmtId="0" fontId="8" fillId="6" borderId="24" xfId="0" applyFont="1" applyFill="1" applyBorder="1" applyAlignment="1">
      <alignment horizontal="center" vertical="center" wrapText="1"/>
    </xf>
    <xf numFmtId="0" fontId="8" fillId="6" borderId="43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 applyProtection="1">
      <alignment horizontal="left" vertical="center" wrapText="1"/>
    </xf>
    <xf numFmtId="0" fontId="12" fillId="4" borderId="0" xfId="0" applyFont="1" applyFill="1" applyBorder="1" applyAlignment="1">
      <alignment horizontal="left" vertical="top" wrapText="1"/>
    </xf>
    <xf numFmtId="0" fontId="12" fillId="3" borderId="0" xfId="0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 applyProtection="1">
      <alignment horizontal="left" vertical="center" wrapText="1"/>
    </xf>
    <xf numFmtId="0" fontId="17" fillId="9" borderId="0" xfId="0" applyFont="1" applyFill="1" applyBorder="1" applyAlignment="1">
      <alignment horizontal="left" vertical="top" wrapText="1"/>
    </xf>
    <xf numFmtId="0" fontId="0" fillId="8" borderId="8" xfId="0" applyFill="1" applyBorder="1" applyProtection="1">
      <protection locked="0"/>
    </xf>
    <xf numFmtId="0" fontId="0" fillId="8" borderId="24" xfId="0" applyFill="1" applyBorder="1" applyProtection="1">
      <protection locked="0"/>
    </xf>
    <xf numFmtId="0" fontId="0" fillId="8" borderId="20" xfId="0" applyFill="1" applyBorder="1" applyProtection="1">
      <protection locked="0"/>
    </xf>
    <xf numFmtId="0" fontId="0" fillId="8" borderId="25" xfId="0" applyFill="1" applyBorder="1" applyProtection="1">
      <protection locked="0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58"/>
  <sheetViews>
    <sheetView tabSelected="1" view="pageLayout" zoomScale="56" zoomScaleNormal="64" zoomScalePageLayoutView="56" workbookViewId="0">
      <selection activeCell="P7" sqref="P7"/>
    </sheetView>
  </sheetViews>
  <sheetFormatPr defaultColWidth="0.75" defaultRowHeight="12.9" x14ac:dyDescent="0.2"/>
  <cols>
    <col min="1" max="1" width="11.875" customWidth="1"/>
    <col min="2" max="5" width="13.625" customWidth="1"/>
    <col min="6" max="6" width="14.625" customWidth="1"/>
    <col min="7" max="7" width="14.625" style="2" customWidth="1"/>
    <col min="8" max="8" width="14.875" style="2" customWidth="1"/>
    <col min="9" max="9" width="16.125" style="2" customWidth="1"/>
    <col min="10" max="10" width="15.625" style="2" customWidth="1"/>
    <col min="11" max="11" width="14.375" customWidth="1"/>
    <col min="12" max="12" width="14.75" style="2" customWidth="1"/>
    <col min="13" max="13" width="15.5" style="2" customWidth="1"/>
    <col min="14" max="14" width="8.75" style="2" customWidth="1"/>
    <col min="15" max="15" width="13.75" customWidth="1"/>
    <col min="16" max="16" width="18.625" customWidth="1"/>
    <col min="17" max="17" width="18.75" customWidth="1"/>
    <col min="18" max="18" width="15.875" style="2" customWidth="1"/>
    <col min="19" max="19" width="20.625" customWidth="1"/>
    <col min="20" max="24" width="0.125" customWidth="1"/>
    <col min="25" max="25" width="48.125" customWidth="1"/>
    <col min="26" max="27" width="0.125" customWidth="1"/>
    <col min="28" max="28" width="6" style="2" customWidth="1"/>
    <col min="29" max="91" width="0.125" customWidth="1"/>
  </cols>
  <sheetData>
    <row r="1" spans="1:28" ht="3.6" customHeight="1" x14ac:dyDescent="0.25">
      <c r="A1" s="8"/>
      <c r="B1" s="8"/>
      <c r="C1" s="8"/>
      <c r="D1" s="8"/>
      <c r="E1" s="8"/>
      <c r="F1" s="8"/>
      <c r="G1" s="10"/>
      <c r="H1" s="10"/>
      <c r="I1" s="10"/>
      <c r="J1" s="10"/>
      <c r="K1" s="8"/>
      <c r="L1" s="10"/>
      <c r="M1" s="10"/>
      <c r="N1" s="10"/>
      <c r="O1" s="8"/>
      <c r="P1" s="8"/>
      <c r="Q1" s="12"/>
      <c r="R1" s="3"/>
    </row>
    <row r="2" spans="1:28" ht="1.2" customHeight="1" x14ac:dyDescent="0.25">
      <c r="A2" s="8"/>
      <c r="B2" s="8"/>
      <c r="C2" s="8"/>
      <c r="D2" s="8"/>
      <c r="E2" s="8"/>
      <c r="F2" s="8"/>
      <c r="G2" s="10"/>
      <c r="H2" s="10"/>
      <c r="I2" s="10"/>
      <c r="J2" s="10"/>
      <c r="K2" s="8"/>
      <c r="L2" s="10"/>
      <c r="M2" s="10"/>
      <c r="N2" s="10"/>
      <c r="O2" s="8"/>
      <c r="P2" s="8"/>
      <c r="Q2" s="12"/>
      <c r="R2" s="3"/>
    </row>
    <row r="3" spans="1:28" ht="55.05" customHeight="1" x14ac:dyDescent="0.2">
      <c r="A3" s="1"/>
      <c r="B3" s="11"/>
      <c r="C3" s="144" t="s">
        <v>63</v>
      </c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1"/>
      <c r="Q3" s="11"/>
      <c r="R3" s="11"/>
    </row>
    <row r="4" spans="1:28" s="7" customFormat="1" ht="7.5" hidden="1" x14ac:dyDescent="0.15">
      <c r="A4" s="4"/>
      <c r="B4" s="4"/>
      <c r="C4" s="4"/>
      <c r="D4" s="4"/>
      <c r="E4" s="4"/>
      <c r="F4" s="4"/>
      <c r="G4" s="5"/>
      <c r="H4" s="5"/>
      <c r="I4" s="5"/>
      <c r="J4" s="5"/>
      <c r="K4" s="4"/>
      <c r="L4" s="5"/>
      <c r="M4" s="5"/>
      <c r="N4" s="5"/>
      <c r="O4" s="4"/>
      <c r="P4" s="4"/>
      <c r="Q4" s="4"/>
      <c r="R4" s="5"/>
      <c r="AB4" s="6"/>
    </row>
    <row r="5" spans="1:28" ht="2.4" customHeight="1" x14ac:dyDescent="0.2">
      <c r="A5" s="9"/>
      <c r="B5" s="9"/>
      <c r="C5" s="9"/>
      <c r="D5" s="9"/>
      <c r="E5" s="9"/>
      <c r="F5" s="1"/>
      <c r="G5" s="3"/>
      <c r="H5" s="3"/>
      <c r="I5" s="3"/>
      <c r="J5" s="3"/>
      <c r="K5" s="1"/>
      <c r="L5" s="3"/>
      <c r="M5" s="3"/>
      <c r="N5" s="3"/>
      <c r="O5" s="1"/>
      <c r="P5" s="1"/>
      <c r="Q5" s="1"/>
      <c r="R5" s="3"/>
    </row>
    <row r="6" spans="1:28" ht="17.350000000000001" customHeight="1" x14ac:dyDescent="0.2">
      <c r="A6" s="44"/>
      <c r="B6" s="55" t="s">
        <v>4</v>
      </c>
      <c r="C6" s="45"/>
      <c r="D6" s="118"/>
      <c r="H6" s="53" t="s">
        <v>15</v>
      </c>
      <c r="I6" s="41"/>
      <c r="K6" s="44"/>
      <c r="L6" s="53" t="s">
        <v>33</v>
      </c>
      <c r="M6" s="82">
        <f>E47</f>
        <v>0</v>
      </c>
      <c r="P6" s="54" t="s">
        <v>17</v>
      </c>
      <c r="Q6" s="134" t="e">
        <f>SnackAttendanceFactor!$E$20</f>
        <v>#DIV/0!</v>
      </c>
    </row>
    <row r="7" spans="1:28" ht="6.8" customHeight="1" x14ac:dyDescent="0.2">
      <c r="A7" s="48"/>
      <c r="B7" s="48"/>
      <c r="C7" s="48"/>
      <c r="D7" s="48"/>
      <c r="E7" s="48"/>
      <c r="F7" s="49"/>
      <c r="G7" s="38"/>
      <c r="H7" s="51"/>
      <c r="I7" s="51"/>
      <c r="J7" s="51"/>
      <c r="K7" s="61"/>
      <c r="L7" s="51"/>
      <c r="M7" s="51"/>
      <c r="N7" s="51"/>
      <c r="O7" s="61"/>
      <c r="P7" s="61"/>
      <c r="Q7" s="1"/>
      <c r="R7" s="79" t="s">
        <v>1</v>
      </c>
    </row>
    <row r="8" spans="1:28" s="27" customFormat="1" ht="14.95" customHeight="1" x14ac:dyDescent="0.2">
      <c r="A8" s="71"/>
      <c r="B8" s="54" t="s">
        <v>5</v>
      </c>
      <c r="C8" s="50"/>
      <c r="D8" s="46"/>
      <c r="E8" s="46"/>
      <c r="F8" s="47"/>
      <c r="G8" s="72"/>
      <c r="H8" s="53" t="s">
        <v>16</v>
      </c>
      <c r="I8" s="50"/>
      <c r="K8" s="73"/>
      <c r="L8" s="53" t="s">
        <v>34</v>
      </c>
      <c r="M8" s="82">
        <f>M47</f>
        <v>0</v>
      </c>
      <c r="P8" s="54" t="s">
        <v>18</v>
      </c>
      <c r="Q8" s="134" t="e">
        <f>SupperAttendanceFactor!$E$20</f>
        <v>#DIV/0!</v>
      </c>
      <c r="AB8" s="75"/>
    </row>
    <row r="9" spans="1:28" ht="6.8" customHeight="1" x14ac:dyDescent="0.25">
      <c r="A9" s="56"/>
      <c r="B9" s="39"/>
      <c r="C9" s="51"/>
      <c r="D9" s="51"/>
      <c r="E9" s="51"/>
      <c r="F9" s="57"/>
      <c r="G9" s="51"/>
      <c r="H9" s="58"/>
      <c r="I9" s="59"/>
      <c r="J9" s="51"/>
      <c r="K9" s="60"/>
      <c r="L9" s="58"/>
      <c r="M9" s="58"/>
      <c r="N9" s="58"/>
      <c r="O9" s="38"/>
      <c r="P9" s="44"/>
      <c r="Q9" s="1"/>
      <c r="R9" s="80"/>
    </row>
    <row r="10" spans="1:28" s="27" customFormat="1" ht="14.95" customHeight="1" x14ac:dyDescent="0.2">
      <c r="A10" s="40"/>
      <c r="B10" s="53" t="s">
        <v>2</v>
      </c>
      <c r="C10" s="142"/>
      <c r="D10" s="72"/>
      <c r="E10" s="76"/>
      <c r="F10" s="81"/>
      <c r="G10" s="77"/>
      <c r="H10" s="73"/>
      <c r="I10" s="78"/>
      <c r="J10" s="53" t="s">
        <v>47</v>
      </c>
      <c r="K10" s="119"/>
      <c r="N10" s="72"/>
      <c r="O10" s="74"/>
      <c r="P10" s="71"/>
      <c r="Q10" s="53" t="s">
        <v>48</v>
      </c>
      <c r="R10" s="50"/>
      <c r="AB10" s="75"/>
    </row>
    <row r="11" spans="1:28" ht="7.5" customHeight="1" thickBot="1" x14ac:dyDescent="0.25">
      <c r="A11" s="1"/>
      <c r="B11" s="1"/>
      <c r="C11" s="1"/>
      <c r="D11" s="1"/>
      <c r="E11" s="1"/>
      <c r="F11" s="1"/>
      <c r="G11" s="3"/>
      <c r="H11" s="3"/>
      <c r="I11" s="3"/>
      <c r="J11" s="3"/>
      <c r="K11" s="1"/>
      <c r="L11" s="3"/>
      <c r="M11" s="3"/>
      <c r="N11" s="3"/>
      <c r="O11" s="1"/>
      <c r="P11" s="1"/>
      <c r="Q11" s="1"/>
      <c r="R11" s="3"/>
    </row>
    <row r="12" spans="1:28" ht="36.700000000000003" customHeight="1" thickTop="1" x14ac:dyDescent="0.2">
      <c r="A12" s="145" t="s">
        <v>2</v>
      </c>
      <c r="B12" s="160" t="s">
        <v>19</v>
      </c>
      <c r="C12" s="160"/>
      <c r="D12" s="160"/>
      <c r="E12" s="160"/>
      <c r="F12" s="160"/>
      <c r="G12" s="160"/>
      <c r="H12" s="160"/>
      <c r="I12" s="161"/>
      <c r="J12" s="165" t="s">
        <v>20</v>
      </c>
      <c r="K12" s="166"/>
      <c r="L12" s="166"/>
      <c r="M12" s="149" t="s">
        <v>23</v>
      </c>
      <c r="N12" s="150"/>
      <c r="O12" s="151"/>
      <c r="P12" s="152" t="s">
        <v>24</v>
      </c>
      <c r="Q12" s="153"/>
      <c r="R12" s="154"/>
    </row>
    <row r="13" spans="1:28" ht="30.6" customHeight="1" x14ac:dyDescent="0.2">
      <c r="A13" s="146"/>
      <c r="B13" s="162" t="s">
        <v>21</v>
      </c>
      <c r="C13" s="162"/>
      <c r="D13" s="162"/>
      <c r="E13" s="162"/>
      <c r="F13" s="157" t="s">
        <v>32</v>
      </c>
      <c r="G13" s="158"/>
      <c r="H13" s="158"/>
      <c r="I13" s="159"/>
      <c r="J13" s="169" t="s">
        <v>40</v>
      </c>
      <c r="K13" s="167" t="s">
        <v>22</v>
      </c>
      <c r="L13" s="168"/>
      <c r="M13" s="171" t="s">
        <v>42</v>
      </c>
      <c r="N13" s="147" t="s">
        <v>32</v>
      </c>
      <c r="O13" s="148"/>
      <c r="P13" s="173" t="s">
        <v>43</v>
      </c>
      <c r="Q13" s="155" t="s">
        <v>22</v>
      </c>
      <c r="R13" s="156"/>
    </row>
    <row r="14" spans="1:28" ht="61.15" customHeight="1" x14ac:dyDescent="0.2">
      <c r="A14" s="146"/>
      <c r="B14" s="111" t="s">
        <v>6</v>
      </c>
      <c r="C14" s="84" t="s">
        <v>7</v>
      </c>
      <c r="D14" s="84" t="s">
        <v>8</v>
      </c>
      <c r="E14" s="84" t="s">
        <v>9</v>
      </c>
      <c r="F14" s="84" t="s">
        <v>35</v>
      </c>
      <c r="G14" s="126" t="s">
        <v>36</v>
      </c>
      <c r="H14" s="91" t="s">
        <v>38</v>
      </c>
      <c r="I14" s="128" t="s">
        <v>39</v>
      </c>
      <c r="J14" s="170"/>
      <c r="K14" s="91" t="s">
        <v>46</v>
      </c>
      <c r="L14" s="126" t="s">
        <v>41</v>
      </c>
      <c r="M14" s="172"/>
      <c r="N14" s="163" t="s">
        <v>37</v>
      </c>
      <c r="O14" s="164"/>
      <c r="P14" s="174"/>
      <c r="Q14" s="112" t="s">
        <v>44</v>
      </c>
      <c r="R14" s="113" t="s">
        <v>45</v>
      </c>
    </row>
    <row r="15" spans="1:28" ht="18.7" customHeight="1" x14ac:dyDescent="0.2">
      <c r="A15" s="90">
        <v>1</v>
      </c>
      <c r="B15" s="89"/>
      <c r="C15" s="85"/>
      <c r="D15" s="85"/>
      <c r="E15" s="86">
        <f t="shared" ref="E15:E45" si="0">SUM(B15:D15)</f>
        <v>0</v>
      </c>
      <c r="F15" s="88" t="e">
        <f>B15/K10</f>
        <v>#DIV/0!</v>
      </c>
      <c r="G15" s="127" t="e">
        <f>C15/K10</f>
        <v>#DIV/0!</v>
      </c>
      <c r="H15" s="88" t="e">
        <f>D15/K10</f>
        <v>#DIV/0!</v>
      </c>
      <c r="I15" s="122" t="e">
        <f>E15/K10</f>
        <v>#DIV/0!</v>
      </c>
      <c r="J15" s="87"/>
      <c r="K15" s="85"/>
      <c r="L15" s="120"/>
      <c r="M15" s="130"/>
      <c r="N15" s="123"/>
      <c r="O15" s="122" t="e">
        <f>M15/R10</f>
        <v>#DIV/0!</v>
      </c>
      <c r="P15" s="181"/>
      <c r="Q15" s="85"/>
      <c r="R15" s="183"/>
    </row>
    <row r="16" spans="1:28" ht="18.7" customHeight="1" x14ac:dyDescent="0.2">
      <c r="A16" s="90">
        <v>2</v>
      </c>
      <c r="B16" s="89"/>
      <c r="C16" s="85"/>
      <c r="D16" s="85"/>
      <c r="E16" s="86">
        <f t="shared" si="0"/>
        <v>0</v>
      </c>
      <c r="F16" s="88" t="e">
        <f>B16/K10</f>
        <v>#DIV/0!</v>
      </c>
      <c r="G16" s="127" t="e">
        <f>C16/K10</f>
        <v>#DIV/0!</v>
      </c>
      <c r="H16" s="88" t="e">
        <f>D16/K10</f>
        <v>#DIV/0!</v>
      </c>
      <c r="I16" s="122" t="e">
        <f>E16/K10</f>
        <v>#DIV/0!</v>
      </c>
      <c r="J16" s="87"/>
      <c r="K16" s="85"/>
      <c r="L16" s="120"/>
      <c r="M16" s="130"/>
      <c r="N16" s="123"/>
      <c r="O16" s="122" t="e">
        <f>M16/R10</f>
        <v>#DIV/0!</v>
      </c>
      <c r="P16" s="181"/>
      <c r="Q16" s="85"/>
      <c r="R16" s="183"/>
    </row>
    <row r="17" spans="1:18" ht="18.7" customHeight="1" x14ac:dyDescent="0.2">
      <c r="A17" s="90">
        <v>3</v>
      </c>
      <c r="B17" s="89"/>
      <c r="C17" s="85"/>
      <c r="D17" s="85"/>
      <c r="E17" s="86">
        <f t="shared" si="0"/>
        <v>0</v>
      </c>
      <c r="F17" s="88" t="e">
        <f>B17/K10</f>
        <v>#DIV/0!</v>
      </c>
      <c r="G17" s="127" t="e">
        <f>C17/K10</f>
        <v>#DIV/0!</v>
      </c>
      <c r="H17" s="88" t="e">
        <f>D17/K10</f>
        <v>#DIV/0!</v>
      </c>
      <c r="I17" s="122" t="e">
        <f>E17/K10</f>
        <v>#DIV/0!</v>
      </c>
      <c r="J17" s="87"/>
      <c r="K17" s="85"/>
      <c r="L17" s="120"/>
      <c r="M17" s="130"/>
      <c r="N17" s="123"/>
      <c r="O17" s="122" t="e">
        <f>M17/R10</f>
        <v>#DIV/0!</v>
      </c>
      <c r="P17" s="181"/>
      <c r="Q17" s="85"/>
      <c r="R17" s="183"/>
    </row>
    <row r="18" spans="1:18" ht="18.7" customHeight="1" x14ac:dyDescent="0.2">
      <c r="A18" s="90">
        <v>4</v>
      </c>
      <c r="B18" s="89"/>
      <c r="C18" s="85"/>
      <c r="D18" s="85"/>
      <c r="E18" s="86">
        <f t="shared" si="0"/>
        <v>0</v>
      </c>
      <c r="F18" s="88" t="e">
        <f>B18/K10</f>
        <v>#DIV/0!</v>
      </c>
      <c r="G18" s="127" t="e">
        <f>C18/K10</f>
        <v>#DIV/0!</v>
      </c>
      <c r="H18" s="88" t="e">
        <f>D18/K10</f>
        <v>#DIV/0!</v>
      </c>
      <c r="I18" s="122" t="e">
        <f>E18/K10</f>
        <v>#DIV/0!</v>
      </c>
      <c r="J18" s="87"/>
      <c r="K18" s="85"/>
      <c r="L18" s="120"/>
      <c r="M18" s="130"/>
      <c r="N18" s="123"/>
      <c r="O18" s="122" t="e">
        <f>M18/R10</f>
        <v>#DIV/0!</v>
      </c>
      <c r="P18" s="181"/>
      <c r="Q18" s="85"/>
      <c r="R18" s="183"/>
    </row>
    <row r="19" spans="1:18" ht="18.7" customHeight="1" x14ac:dyDescent="0.2">
      <c r="A19" s="90">
        <v>5</v>
      </c>
      <c r="B19" s="89"/>
      <c r="C19" s="85"/>
      <c r="D19" s="85"/>
      <c r="E19" s="86">
        <f t="shared" si="0"/>
        <v>0</v>
      </c>
      <c r="F19" s="88" t="e">
        <f>B19/K10</f>
        <v>#DIV/0!</v>
      </c>
      <c r="G19" s="127" t="e">
        <f>C19/K10</f>
        <v>#DIV/0!</v>
      </c>
      <c r="H19" s="88" t="e">
        <f>D19/K10</f>
        <v>#DIV/0!</v>
      </c>
      <c r="I19" s="122" t="e">
        <f>E19/K10</f>
        <v>#DIV/0!</v>
      </c>
      <c r="J19" s="87"/>
      <c r="K19" s="85"/>
      <c r="L19" s="120"/>
      <c r="M19" s="130"/>
      <c r="N19" s="123"/>
      <c r="O19" s="122" t="e">
        <f>M19/R10</f>
        <v>#DIV/0!</v>
      </c>
      <c r="P19" s="181"/>
      <c r="Q19" s="85"/>
      <c r="R19" s="183"/>
    </row>
    <row r="20" spans="1:18" ht="18.7" customHeight="1" x14ac:dyDescent="0.2">
      <c r="A20" s="90">
        <v>6</v>
      </c>
      <c r="B20" s="89"/>
      <c r="C20" s="85"/>
      <c r="D20" s="85"/>
      <c r="E20" s="86">
        <f t="shared" si="0"/>
        <v>0</v>
      </c>
      <c r="F20" s="88" t="e">
        <f>B20/K10</f>
        <v>#DIV/0!</v>
      </c>
      <c r="G20" s="127" t="e">
        <f>C20/K10</f>
        <v>#DIV/0!</v>
      </c>
      <c r="H20" s="88" t="e">
        <f>D20/K10</f>
        <v>#DIV/0!</v>
      </c>
      <c r="I20" s="122" t="e">
        <f>E20/K10</f>
        <v>#DIV/0!</v>
      </c>
      <c r="J20" s="87"/>
      <c r="K20" s="85"/>
      <c r="L20" s="120"/>
      <c r="M20" s="130"/>
      <c r="N20" s="123"/>
      <c r="O20" s="122" t="e">
        <f>M20/R10</f>
        <v>#DIV/0!</v>
      </c>
      <c r="P20" s="181"/>
      <c r="Q20" s="85"/>
      <c r="R20" s="183"/>
    </row>
    <row r="21" spans="1:18" ht="18.7" customHeight="1" x14ac:dyDescent="0.2">
      <c r="A21" s="90">
        <v>7</v>
      </c>
      <c r="B21" s="89"/>
      <c r="C21" s="85"/>
      <c r="D21" s="85"/>
      <c r="E21" s="86">
        <f t="shared" si="0"/>
        <v>0</v>
      </c>
      <c r="F21" s="88" t="e">
        <f>B21/K10</f>
        <v>#DIV/0!</v>
      </c>
      <c r="G21" s="127" t="e">
        <f>C21/K10</f>
        <v>#DIV/0!</v>
      </c>
      <c r="H21" s="88" t="e">
        <f>D21/K10</f>
        <v>#DIV/0!</v>
      </c>
      <c r="I21" s="122" t="e">
        <f>E21/K10</f>
        <v>#DIV/0!</v>
      </c>
      <c r="J21" s="87"/>
      <c r="K21" s="85"/>
      <c r="L21" s="120"/>
      <c r="M21" s="130"/>
      <c r="N21" s="123"/>
      <c r="O21" s="122" t="e">
        <f>M21/R10</f>
        <v>#DIV/0!</v>
      </c>
      <c r="P21" s="181"/>
      <c r="Q21" s="85"/>
      <c r="R21" s="183"/>
    </row>
    <row r="22" spans="1:18" ht="18.7" customHeight="1" x14ac:dyDescent="0.2">
      <c r="A22" s="90">
        <v>8</v>
      </c>
      <c r="B22" s="89"/>
      <c r="C22" s="85"/>
      <c r="D22" s="85"/>
      <c r="E22" s="86">
        <f t="shared" si="0"/>
        <v>0</v>
      </c>
      <c r="F22" s="88" t="e">
        <f>B22/K10</f>
        <v>#DIV/0!</v>
      </c>
      <c r="G22" s="127" t="e">
        <f>C22/K10</f>
        <v>#DIV/0!</v>
      </c>
      <c r="H22" s="88" t="e">
        <f>D22/K10</f>
        <v>#DIV/0!</v>
      </c>
      <c r="I22" s="122" t="e">
        <f>E22/K10</f>
        <v>#DIV/0!</v>
      </c>
      <c r="J22" s="87"/>
      <c r="K22" s="85"/>
      <c r="L22" s="120"/>
      <c r="M22" s="130"/>
      <c r="N22" s="123"/>
      <c r="O22" s="122" t="e">
        <f>M22/R10</f>
        <v>#DIV/0!</v>
      </c>
      <c r="P22" s="181"/>
      <c r="Q22" s="85"/>
      <c r="R22" s="183"/>
    </row>
    <row r="23" spans="1:18" ht="18.7" customHeight="1" x14ac:dyDescent="0.2">
      <c r="A23" s="90">
        <v>9</v>
      </c>
      <c r="B23" s="89"/>
      <c r="C23" s="85"/>
      <c r="D23" s="85"/>
      <c r="E23" s="86">
        <f t="shared" si="0"/>
        <v>0</v>
      </c>
      <c r="F23" s="88" t="e">
        <f>B23/K10</f>
        <v>#DIV/0!</v>
      </c>
      <c r="G23" s="127" t="e">
        <f>C23/K10</f>
        <v>#DIV/0!</v>
      </c>
      <c r="H23" s="88" t="e">
        <f>D23/K10</f>
        <v>#DIV/0!</v>
      </c>
      <c r="I23" s="122" t="e">
        <f>E23/K10</f>
        <v>#DIV/0!</v>
      </c>
      <c r="J23" s="87"/>
      <c r="K23" s="85"/>
      <c r="L23" s="120"/>
      <c r="M23" s="130"/>
      <c r="N23" s="123"/>
      <c r="O23" s="122" t="e">
        <f>M23/R10</f>
        <v>#DIV/0!</v>
      </c>
      <c r="P23" s="181"/>
      <c r="Q23" s="85"/>
      <c r="R23" s="183"/>
    </row>
    <row r="24" spans="1:18" ht="18.7" customHeight="1" x14ac:dyDescent="0.2">
      <c r="A24" s="90">
        <v>10</v>
      </c>
      <c r="B24" s="89"/>
      <c r="C24" s="85"/>
      <c r="D24" s="85"/>
      <c r="E24" s="86">
        <f t="shared" si="0"/>
        <v>0</v>
      </c>
      <c r="F24" s="88" t="e">
        <f>B24/K10</f>
        <v>#DIV/0!</v>
      </c>
      <c r="G24" s="127" t="e">
        <f>C24/K10</f>
        <v>#DIV/0!</v>
      </c>
      <c r="H24" s="88" t="e">
        <f>D24/K10</f>
        <v>#DIV/0!</v>
      </c>
      <c r="I24" s="122" t="e">
        <f>E24/K10</f>
        <v>#DIV/0!</v>
      </c>
      <c r="J24" s="87"/>
      <c r="K24" s="85"/>
      <c r="L24" s="120"/>
      <c r="M24" s="130"/>
      <c r="N24" s="123"/>
      <c r="O24" s="122" t="e">
        <f>M24/R10</f>
        <v>#DIV/0!</v>
      </c>
      <c r="P24" s="181"/>
      <c r="Q24" s="85"/>
      <c r="R24" s="183"/>
    </row>
    <row r="25" spans="1:18" ht="18.7" customHeight="1" x14ac:dyDescent="0.2">
      <c r="A25" s="90">
        <v>11</v>
      </c>
      <c r="B25" s="89"/>
      <c r="C25" s="85"/>
      <c r="D25" s="85"/>
      <c r="E25" s="86">
        <f t="shared" si="0"/>
        <v>0</v>
      </c>
      <c r="F25" s="88" t="e">
        <f>B25/K10</f>
        <v>#DIV/0!</v>
      </c>
      <c r="G25" s="127" t="e">
        <f>C25/K10</f>
        <v>#DIV/0!</v>
      </c>
      <c r="H25" s="88" t="e">
        <f>D25/K10</f>
        <v>#DIV/0!</v>
      </c>
      <c r="I25" s="122" t="e">
        <f>E25/K10</f>
        <v>#DIV/0!</v>
      </c>
      <c r="J25" s="87"/>
      <c r="K25" s="85"/>
      <c r="L25" s="120"/>
      <c r="M25" s="130"/>
      <c r="N25" s="123"/>
      <c r="O25" s="122" t="e">
        <f>M25/R10</f>
        <v>#DIV/0!</v>
      </c>
      <c r="P25" s="181"/>
      <c r="Q25" s="85"/>
      <c r="R25" s="183"/>
    </row>
    <row r="26" spans="1:18" ht="18.7" customHeight="1" x14ac:dyDescent="0.2">
      <c r="A26" s="90">
        <v>12</v>
      </c>
      <c r="B26" s="89"/>
      <c r="C26" s="85"/>
      <c r="D26" s="85"/>
      <c r="E26" s="86">
        <f t="shared" si="0"/>
        <v>0</v>
      </c>
      <c r="F26" s="88" t="e">
        <f>B26/K10</f>
        <v>#DIV/0!</v>
      </c>
      <c r="G26" s="127" t="e">
        <f>C26/K10</f>
        <v>#DIV/0!</v>
      </c>
      <c r="H26" s="88" t="e">
        <f>D26/K10</f>
        <v>#DIV/0!</v>
      </c>
      <c r="I26" s="122" t="e">
        <f>E26/K10</f>
        <v>#DIV/0!</v>
      </c>
      <c r="J26" s="87"/>
      <c r="K26" s="85"/>
      <c r="L26" s="120"/>
      <c r="M26" s="130"/>
      <c r="N26" s="123"/>
      <c r="O26" s="122" t="e">
        <f>M26/R10</f>
        <v>#DIV/0!</v>
      </c>
      <c r="P26" s="181"/>
      <c r="Q26" s="85"/>
      <c r="R26" s="183"/>
    </row>
    <row r="27" spans="1:18" ht="18.7" customHeight="1" x14ac:dyDescent="0.2">
      <c r="A27" s="90">
        <v>13</v>
      </c>
      <c r="B27" s="89"/>
      <c r="C27" s="85"/>
      <c r="D27" s="85"/>
      <c r="E27" s="86">
        <f t="shared" si="0"/>
        <v>0</v>
      </c>
      <c r="F27" s="88" t="e">
        <f>B27/K10</f>
        <v>#DIV/0!</v>
      </c>
      <c r="G27" s="127" t="e">
        <f>C27/K10</f>
        <v>#DIV/0!</v>
      </c>
      <c r="H27" s="88" t="e">
        <f>D27/K10</f>
        <v>#DIV/0!</v>
      </c>
      <c r="I27" s="122" t="e">
        <f>E27/K10</f>
        <v>#DIV/0!</v>
      </c>
      <c r="J27" s="87"/>
      <c r="K27" s="85"/>
      <c r="L27" s="120"/>
      <c r="M27" s="130"/>
      <c r="N27" s="123"/>
      <c r="O27" s="122" t="e">
        <f>M27/R10</f>
        <v>#DIV/0!</v>
      </c>
      <c r="P27" s="181"/>
      <c r="Q27" s="85"/>
      <c r="R27" s="183"/>
    </row>
    <row r="28" spans="1:18" ht="18.7" customHeight="1" x14ac:dyDescent="0.2">
      <c r="A28" s="90">
        <v>14</v>
      </c>
      <c r="B28" s="89"/>
      <c r="C28" s="85"/>
      <c r="D28" s="85"/>
      <c r="E28" s="86">
        <f t="shared" si="0"/>
        <v>0</v>
      </c>
      <c r="F28" s="88" t="e">
        <f>B28/K10</f>
        <v>#DIV/0!</v>
      </c>
      <c r="G28" s="127" t="e">
        <f>C28/K10</f>
        <v>#DIV/0!</v>
      </c>
      <c r="H28" s="88" t="e">
        <f>D28/K10</f>
        <v>#DIV/0!</v>
      </c>
      <c r="I28" s="122" t="e">
        <f>E28/K10</f>
        <v>#DIV/0!</v>
      </c>
      <c r="J28" s="87"/>
      <c r="K28" s="85"/>
      <c r="L28" s="120"/>
      <c r="M28" s="130"/>
      <c r="N28" s="123"/>
      <c r="O28" s="122" t="e">
        <f>M28/R10</f>
        <v>#DIV/0!</v>
      </c>
      <c r="P28" s="181"/>
      <c r="Q28" s="85"/>
      <c r="R28" s="183"/>
    </row>
    <row r="29" spans="1:18" ht="18.7" customHeight="1" x14ac:dyDescent="0.2">
      <c r="A29" s="90">
        <v>15</v>
      </c>
      <c r="B29" s="143"/>
      <c r="C29" s="85"/>
      <c r="D29" s="85"/>
      <c r="E29" s="86">
        <f t="shared" si="0"/>
        <v>0</v>
      </c>
      <c r="F29" s="88" t="e">
        <f>B29/K10</f>
        <v>#DIV/0!</v>
      </c>
      <c r="G29" s="127" t="e">
        <f>C29/K10</f>
        <v>#DIV/0!</v>
      </c>
      <c r="H29" s="88" t="e">
        <f>D29/K10</f>
        <v>#DIV/0!</v>
      </c>
      <c r="I29" s="122" t="e">
        <f>E29/K10</f>
        <v>#DIV/0!</v>
      </c>
      <c r="J29" s="87"/>
      <c r="K29" s="85"/>
      <c r="L29" s="120"/>
      <c r="M29" s="130"/>
      <c r="N29" s="123"/>
      <c r="O29" s="122" t="e">
        <f>M29/R10</f>
        <v>#DIV/0!</v>
      </c>
      <c r="P29" s="181"/>
      <c r="Q29" s="85"/>
      <c r="R29" s="183"/>
    </row>
    <row r="30" spans="1:18" ht="18.7" customHeight="1" x14ac:dyDescent="0.2">
      <c r="A30" s="90">
        <v>16</v>
      </c>
      <c r="B30" s="89"/>
      <c r="C30" s="85"/>
      <c r="D30" s="85"/>
      <c r="E30" s="86">
        <f t="shared" si="0"/>
        <v>0</v>
      </c>
      <c r="F30" s="88" t="e">
        <f>B30/K10</f>
        <v>#DIV/0!</v>
      </c>
      <c r="G30" s="127" t="e">
        <f>C30/K10</f>
        <v>#DIV/0!</v>
      </c>
      <c r="H30" s="88" t="e">
        <f>D30/K10</f>
        <v>#DIV/0!</v>
      </c>
      <c r="I30" s="122" t="e">
        <f>E30/K10</f>
        <v>#DIV/0!</v>
      </c>
      <c r="J30" s="87"/>
      <c r="K30" s="85"/>
      <c r="L30" s="120"/>
      <c r="M30" s="130"/>
      <c r="N30" s="123"/>
      <c r="O30" s="122" t="e">
        <f>M30/R10</f>
        <v>#DIV/0!</v>
      </c>
      <c r="P30" s="181"/>
      <c r="Q30" s="85"/>
      <c r="R30" s="183"/>
    </row>
    <row r="31" spans="1:18" ht="18.7" customHeight="1" x14ac:dyDescent="0.2">
      <c r="A31" s="90">
        <v>17</v>
      </c>
      <c r="B31" s="89"/>
      <c r="C31" s="85"/>
      <c r="D31" s="85"/>
      <c r="E31" s="86">
        <f t="shared" si="0"/>
        <v>0</v>
      </c>
      <c r="F31" s="88" t="e">
        <f>B31/K10</f>
        <v>#DIV/0!</v>
      </c>
      <c r="G31" s="127" t="e">
        <f>C31/K10</f>
        <v>#DIV/0!</v>
      </c>
      <c r="H31" s="88" t="e">
        <f>D31/K10</f>
        <v>#DIV/0!</v>
      </c>
      <c r="I31" s="122" t="e">
        <f>E31/K10</f>
        <v>#DIV/0!</v>
      </c>
      <c r="J31" s="87"/>
      <c r="K31" s="85"/>
      <c r="L31" s="120"/>
      <c r="M31" s="130"/>
      <c r="N31" s="123"/>
      <c r="O31" s="122" t="e">
        <f>M31/R10</f>
        <v>#DIV/0!</v>
      </c>
      <c r="P31" s="181"/>
      <c r="Q31" s="85"/>
      <c r="R31" s="183"/>
    </row>
    <row r="32" spans="1:18" ht="18.7" customHeight="1" x14ac:dyDescent="0.2">
      <c r="A32" s="90">
        <v>18</v>
      </c>
      <c r="B32" s="89"/>
      <c r="C32" s="85"/>
      <c r="D32" s="85"/>
      <c r="E32" s="86">
        <f t="shared" si="0"/>
        <v>0</v>
      </c>
      <c r="F32" s="88" t="e">
        <f>B32/K10</f>
        <v>#DIV/0!</v>
      </c>
      <c r="G32" s="127" t="e">
        <f>C32/K10</f>
        <v>#DIV/0!</v>
      </c>
      <c r="H32" s="88" t="e">
        <f>D32/K10</f>
        <v>#DIV/0!</v>
      </c>
      <c r="I32" s="122" t="e">
        <f>E32/K10</f>
        <v>#DIV/0!</v>
      </c>
      <c r="J32" s="87"/>
      <c r="K32" s="85"/>
      <c r="L32" s="120"/>
      <c r="M32" s="130"/>
      <c r="N32" s="123"/>
      <c r="O32" s="122" t="e">
        <f>M32/R10</f>
        <v>#DIV/0!</v>
      </c>
      <c r="P32" s="181"/>
      <c r="Q32" s="85"/>
      <c r="R32" s="183"/>
    </row>
    <row r="33" spans="1:18" ht="18.7" customHeight="1" x14ac:dyDescent="0.2">
      <c r="A33" s="90">
        <v>19</v>
      </c>
      <c r="B33" s="89"/>
      <c r="C33" s="85"/>
      <c r="D33" s="85"/>
      <c r="E33" s="86">
        <f t="shared" si="0"/>
        <v>0</v>
      </c>
      <c r="F33" s="88" t="e">
        <f>B33/K10</f>
        <v>#DIV/0!</v>
      </c>
      <c r="G33" s="127" t="e">
        <f>C33/K10</f>
        <v>#DIV/0!</v>
      </c>
      <c r="H33" s="88" t="e">
        <f>D33/K10</f>
        <v>#DIV/0!</v>
      </c>
      <c r="I33" s="122" t="e">
        <f>E33/K10</f>
        <v>#DIV/0!</v>
      </c>
      <c r="J33" s="87"/>
      <c r="K33" s="85"/>
      <c r="L33" s="120"/>
      <c r="M33" s="130"/>
      <c r="N33" s="123"/>
      <c r="O33" s="122" t="e">
        <f>M33/R10</f>
        <v>#DIV/0!</v>
      </c>
      <c r="P33" s="181"/>
      <c r="Q33" s="85"/>
      <c r="R33" s="183"/>
    </row>
    <row r="34" spans="1:18" ht="18.7" customHeight="1" x14ac:dyDescent="0.2">
      <c r="A34" s="90">
        <v>20</v>
      </c>
      <c r="B34" s="89"/>
      <c r="C34" s="85"/>
      <c r="D34" s="85"/>
      <c r="E34" s="86">
        <f t="shared" si="0"/>
        <v>0</v>
      </c>
      <c r="F34" s="88" t="e">
        <f>B34/K10</f>
        <v>#DIV/0!</v>
      </c>
      <c r="G34" s="127" t="e">
        <f>C34/K10</f>
        <v>#DIV/0!</v>
      </c>
      <c r="H34" s="88" t="e">
        <f>D34/K10</f>
        <v>#DIV/0!</v>
      </c>
      <c r="I34" s="122" t="e">
        <f>E34/K10</f>
        <v>#DIV/0!</v>
      </c>
      <c r="J34" s="87"/>
      <c r="K34" s="85"/>
      <c r="L34" s="120"/>
      <c r="M34" s="130"/>
      <c r="N34" s="123"/>
      <c r="O34" s="122" t="e">
        <f>M34/R10</f>
        <v>#DIV/0!</v>
      </c>
      <c r="P34" s="181"/>
      <c r="Q34" s="85"/>
      <c r="R34" s="183"/>
    </row>
    <row r="35" spans="1:18" ht="18.7" customHeight="1" x14ac:dyDescent="0.2">
      <c r="A35" s="90">
        <v>21</v>
      </c>
      <c r="B35" s="89"/>
      <c r="C35" s="85"/>
      <c r="D35" s="85"/>
      <c r="E35" s="86">
        <f t="shared" si="0"/>
        <v>0</v>
      </c>
      <c r="F35" s="88" t="e">
        <f>B35/K10</f>
        <v>#DIV/0!</v>
      </c>
      <c r="G35" s="127" t="e">
        <f>C35/K10</f>
        <v>#DIV/0!</v>
      </c>
      <c r="H35" s="88" t="e">
        <f>D35/K10</f>
        <v>#DIV/0!</v>
      </c>
      <c r="I35" s="122" t="e">
        <f>E35/K10</f>
        <v>#DIV/0!</v>
      </c>
      <c r="J35" s="87"/>
      <c r="K35" s="85"/>
      <c r="L35" s="120"/>
      <c r="M35" s="130"/>
      <c r="N35" s="123"/>
      <c r="O35" s="122" t="e">
        <f>M35/R10</f>
        <v>#DIV/0!</v>
      </c>
      <c r="P35" s="181"/>
      <c r="Q35" s="85"/>
      <c r="R35" s="183"/>
    </row>
    <row r="36" spans="1:18" ht="18.7" customHeight="1" x14ac:dyDescent="0.2">
      <c r="A36" s="90">
        <v>22</v>
      </c>
      <c r="B36" s="89"/>
      <c r="C36" s="85"/>
      <c r="D36" s="85"/>
      <c r="E36" s="86">
        <f t="shared" si="0"/>
        <v>0</v>
      </c>
      <c r="F36" s="88" t="e">
        <f>B36/K10</f>
        <v>#DIV/0!</v>
      </c>
      <c r="G36" s="127" t="e">
        <f>C36/K10</f>
        <v>#DIV/0!</v>
      </c>
      <c r="H36" s="88" t="e">
        <f>D36/K10</f>
        <v>#DIV/0!</v>
      </c>
      <c r="I36" s="122" t="e">
        <f>E36/K10</f>
        <v>#DIV/0!</v>
      </c>
      <c r="J36" s="87"/>
      <c r="K36" s="85"/>
      <c r="L36" s="120"/>
      <c r="M36" s="130"/>
      <c r="N36" s="123"/>
      <c r="O36" s="122" t="e">
        <f>M36/R10</f>
        <v>#DIV/0!</v>
      </c>
      <c r="P36" s="181"/>
      <c r="Q36" s="85"/>
      <c r="R36" s="183"/>
    </row>
    <row r="37" spans="1:18" ht="18.7" customHeight="1" x14ac:dyDescent="0.2">
      <c r="A37" s="90">
        <v>23</v>
      </c>
      <c r="B37" s="89"/>
      <c r="C37" s="85"/>
      <c r="D37" s="85"/>
      <c r="E37" s="86">
        <f t="shared" si="0"/>
        <v>0</v>
      </c>
      <c r="F37" s="88" t="e">
        <f>B37/K10</f>
        <v>#DIV/0!</v>
      </c>
      <c r="G37" s="127" t="e">
        <f>C37/K10</f>
        <v>#DIV/0!</v>
      </c>
      <c r="H37" s="88" t="e">
        <f>D37/K10</f>
        <v>#DIV/0!</v>
      </c>
      <c r="I37" s="122" t="e">
        <f>E37/K10</f>
        <v>#DIV/0!</v>
      </c>
      <c r="J37" s="87"/>
      <c r="K37" s="85"/>
      <c r="L37" s="120"/>
      <c r="M37" s="130"/>
      <c r="N37" s="123"/>
      <c r="O37" s="122" t="e">
        <f>M37/R10</f>
        <v>#DIV/0!</v>
      </c>
      <c r="P37" s="181"/>
      <c r="Q37" s="85"/>
      <c r="R37" s="183"/>
    </row>
    <row r="38" spans="1:18" ht="18.7" customHeight="1" x14ac:dyDescent="0.2">
      <c r="A38" s="90">
        <v>24</v>
      </c>
      <c r="B38" s="89"/>
      <c r="C38" s="85"/>
      <c r="D38" s="85"/>
      <c r="E38" s="86">
        <f t="shared" si="0"/>
        <v>0</v>
      </c>
      <c r="F38" s="88" t="e">
        <f>B38/K10</f>
        <v>#DIV/0!</v>
      </c>
      <c r="G38" s="127" t="e">
        <f>C38/K10</f>
        <v>#DIV/0!</v>
      </c>
      <c r="H38" s="88" t="e">
        <f>D38/K10</f>
        <v>#DIV/0!</v>
      </c>
      <c r="I38" s="122" t="e">
        <f>E38/K10</f>
        <v>#DIV/0!</v>
      </c>
      <c r="J38" s="87"/>
      <c r="K38" s="85"/>
      <c r="L38" s="120"/>
      <c r="M38" s="130"/>
      <c r="N38" s="123"/>
      <c r="O38" s="122" t="e">
        <f>M38/R10</f>
        <v>#DIV/0!</v>
      </c>
      <c r="P38" s="181"/>
      <c r="Q38" s="85"/>
      <c r="R38" s="183"/>
    </row>
    <row r="39" spans="1:18" ht="18.7" customHeight="1" x14ac:dyDescent="0.2">
      <c r="A39" s="90">
        <v>25</v>
      </c>
      <c r="B39" s="89"/>
      <c r="C39" s="85"/>
      <c r="D39" s="85"/>
      <c r="E39" s="86">
        <f t="shared" si="0"/>
        <v>0</v>
      </c>
      <c r="F39" s="88" t="e">
        <f>B39/K10</f>
        <v>#DIV/0!</v>
      </c>
      <c r="G39" s="127" t="e">
        <f>C39/K10</f>
        <v>#DIV/0!</v>
      </c>
      <c r="H39" s="88" t="e">
        <f>D39/K10</f>
        <v>#DIV/0!</v>
      </c>
      <c r="I39" s="122" t="e">
        <f>E39/K10</f>
        <v>#DIV/0!</v>
      </c>
      <c r="J39" s="87"/>
      <c r="K39" s="85"/>
      <c r="L39" s="120"/>
      <c r="M39" s="130"/>
      <c r="N39" s="123"/>
      <c r="O39" s="122" t="e">
        <f>M39/R10</f>
        <v>#DIV/0!</v>
      </c>
      <c r="P39" s="181"/>
      <c r="Q39" s="85"/>
      <c r="R39" s="183"/>
    </row>
    <row r="40" spans="1:18" ht="18.7" customHeight="1" x14ac:dyDescent="0.2">
      <c r="A40" s="90">
        <v>26</v>
      </c>
      <c r="B40" s="89"/>
      <c r="C40" s="85"/>
      <c r="D40" s="85"/>
      <c r="E40" s="86">
        <f t="shared" si="0"/>
        <v>0</v>
      </c>
      <c r="F40" s="88" t="e">
        <f>B40/K10</f>
        <v>#DIV/0!</v>
      </c>
      <c r="G40" s="127" t="e">
        <f>C40/K10</f>
        <v>#DIV/0!</v>
      </c>
      <c r="H40" s="88" t="e">
        <f>D40/K10</f>
        <v>#DIV/0!</v>
      </c>
      <c r="I40" s="122" t="e">
        <f>E40/K10</f>
        <v>#DIV/0!</v>
      </c>
      <c r="J40" s="87"/>
      <c r="K40" s="85"/>
      <c r="L40" s="120"/>
      <c r="M40" s="130"/>
      <c r="N40" s="123"/>
      <c r="O40" s="122" t="e">
        <f>M40/R10</f>
        <v>#DIV/0!</v>
      </c>
      <c r="P40" s="181"/>
      <c r="Q40" s="85"/>
      <c r="R40" s="183"/>
    </row>
    <row r="41" spans="1:18" ht="18.7" customHeight="1" x14ac:dyDescent="0.2">
      <c r="A41" s="90">
        <v>27</v>
      </c>
      <c r="B41" s="89"/>
      <c r="C41" s="85"/>
      <c r="D41" s="85"/>
      <c r="E41" s="86">
        <f t="shared" si="0"/>
        <v>0</v>
      </c>
      <c r="F41" s="88" t="e">
        <f>B41/K10</f>
        <v>#DIV/0!</v>
      </c>
      <c r="G41" s="127" t="e">
        <f>C41/K10</f>
        <v>#DIV/0!</v>
      </c>
      <c r="H41" s="88" t="e">
        <f>D41/K10</f>
        <v>#DIV/0!</v>
      </c>
      <c r="I41" s="122" t="e">
        <f>E41/K10</f>
        <v>#DIV/0!</v>
      </c>
      <c r="J41" s="87"/>
      <c r="K41" s="85"/>
      <c r="L41" s="120"/>
      <c r="M41" s="130"/>
      <c r="N41" s="123"/>
      <c r="O41" s="122" t="e">
        <f>M41/R10</f>
        <v>#DIV/0!</v>
      </c>
      <c r="P41" s="181"/>
      <c r="Q41" s="85"/>
      <c r="R41" s="183"/>
    </row>
    <row r="42" spans="1:18" ht="18.7" customHeight="1" x14ac:dyDescent="0.2">
      <c r="A42" s="90">
        <v>28</v>
      </c>
      <c r="B42" s="89"/>
      <c r="C42" s="85"/>
      <c r="D42" s="85"/>
      <c r="E42" s="86">
        <f t="shared" si="0"/>
        <v>0</v>
      </c>
      <c r="F42" s="88" t="e">
        <f>B42/K10</f>
        <v>#DIV/0!</v>
      </c>
      <c r="G42" s="127" t="e">
        <f>C42/K10</f>
        <v>#DIV/0!</v>
      </c>
      <c r="H42" s="88" t="e">
        <f>D42/K10</f>
        <v>#DIV/0!</v>
      </c>
      <c r="I42" s="122" t="e">
        <f>E42/K10</f>
        <v>#DIV/0!</v>
      </c>
      <c r="J42" s="87"/>
      <c r="K42" s="85"/>
      <c r="L42" s="120"/>
      <c r="M42" s="130"/>
      <c r="N42" s="123"/>
      <c r="O42" s="122" t="e">
        <f>M42/R10</f>
        <v>#DIV/0!</v>
      </c>
      <c r="P42" s="181"/>
      <c r="Q42" s="85"/>
      <c r="R42" s="183"/>
    </row>
    <row r="43" spans="1:18" ht="18.7" customHeight="1" x14ac:dyDescent="0.2">
      <c r="A43" s="90">
        <v>29</v>
      </c>
      <c r="B43" s="89"/>
      <c r="C43" s="85"/>
      <c r="D43" s="85"/>
      <c r="E43" s="86">
        <f t="shared" si="0"/>
        <v>0</v>
      </c>
      <c r="F43" s="88" t="e">
        <f>B43/K10</f>
        <v>#DIV/0!</v>
      </c>
      <c r="G43" s="127" t="e">
        <f>C43/K10</f>
        <v>#DIV/0!</v>
      </c>
      <c r="H43" s="88" t="e">
        <f>D43/K10</f>
        <v>#DIV/0!</v>
      </c>
      <c r="I43" s="122" t="e">
        <f>E43/K10</f>
        <v>#DIV/0!</v>
      </c>
      <c r="J43" s="87"/>
      <c r="K43" s="85"/>
      <c r="L43" s="120"/>
      <c r="M43" s="130"/>
      <c r="N43" s="123"/>
      <c r="O43" s="122" t="e">
        <f>M43/R10</f>
        <v>#DIV/0!</v>
      </c>
      <c r="P43" s="181"/>
      <c r="Q43" s="85"/>
      <c r="R43" s="183"/>
    </row>
    <row r="44" spans="1:18" ht="18.7" customHeight="1" x14ac:dyDescent="0.2">
      <c r="A44" s="90">
        <v>30</v>
      </c>
      <c r="B44" s="89"/>
      <c r="C44" s="85"/>
      <c r="D44" s="85"/>
      <c r="E44" s="86">
        <f t="shared" si="0"/>
        <v>0</v>
      </c>
      <c r="F44" s="88" t="e">
        <f>B44/K10</f>
        <v>#DIV/0!</v>
      </c>
      <c r="G44" s="127" t="e">
        <f>C44/K10</f>
        <v>#DIV/0!</v>
      </c>
      <c r="H44" s="88" t="e">
        <f>D44/K10</f>
        <v>#DIV/0!</v>
      </c>
      <c r="I44" s="122" t="e">
        <f>E44/K10</f>
        <v>#DIV/0!</v>
      </c>
      <c r="J44" s="87"/>
      <c r="K44" s="85"/>
      <c r="L44" s="120"/>
      <c r="M44" s="130"/>
      <c r="N44" s="123"/>
      <c r="O44" s="122" t="e">
        <f>M44/R10</f>
        <v>#DIV/0!</v>
      </c>
      <c r="P44" s="181"/>
      <c r="Q44" s="85"/>
      <c r="R44" s="183"/>
    </row>
    <row r="45" spans="1:18" ht="18.7" customHeight="1" x14ac:dyDescent="0.2">
      <c r="A45" s="92">
        <v>31</v>
      </c>
      <c r="B45" s="93"/>
      <c r="C45" s="94"/>
      <c r="D45" s="94"/>
      <c r="E45" s="95">
        <f t="shared" si="0"/>
        <v>0</v>
      </c>
      <c r="F45" s="88" t="e">
        <f>B45/K10</f>
        <v>#DIV/0!</v>
      </c>
      <c r="G45" s="127" t="e">
        <f>C45/K10</f>
        <v>#DIV/0!</v>
      </c>
      <c r="H45" s="88" t="e">
        <f>D45/K10</f>
        <v>#DIV/0!</v>
      </c>
      <c r="I45" s="122" t="e">
        <f>E45/K10</f>
        <v>#DIV/0!</v>
      </c>
      <c r="J45" s="87"/>
      <c r="K45" s="85"/>
      <c r="L45" s="120"/>
      <c r="M45" s="131"/>
      <c r="N45" s="124"/>
      <c r="O45" s="122" t="e">
        <f>M45/R10</f>
        <v>#DIV/0!</v>
      </c>
      <c r="P45" s="182"/>
      <c r="Q45" s="94"/>
      <c r="R45" s="184"/>
    </row>
    <row r="46" spans="1:18" ht="30.6" customHeight="1" x14ac:dyDescent="0.2">
      <c r="A46" s="96" t="s">
        <v>14</v>
      </c>
      <c r="B46" s="97">
        <f>MAX(B15:B45)</f>
        <v>0</v>
      </c>
      <c r="C46" s="97">
        <f>MAX(C15:C45)</f>
        <v>0</v>
      </c>
      <c r="D46" s="97">
        <f>MAX(D15:D45)</f>
        <v>0</v>
      </c>
      <c r="E46" s="97">
        <f>MAX(E15:E45)</f>
        <v>0</v>
      </c>
      <c r="F46" s="135"/>
      <c r="G46" s="136"/>
      <c r="H46" s="137"/>
      <c r="I46" s="138"/>
      <c r="J46" s="125">
        <f>MAX(J15:J45)</f>
        <v>0</v>
      </c>
      <c r="K46" s="97">
        <f>MAX(K15:K45)</f>
        <v>0</v>
      </c>
      <c r="L46" s="121">
        <f>MAX(L15:L45)</f>
        <v>0</v>
      </c>
      <c r="M46" s="132">
        <f>MAX(M15:M45)</f>
        <v>0</v>
      </c>
      <c r="N46" s="139"/>
      <c r="O46" s="138"/>
      <c r="P46" s="102">
        <f>MAX(P15:P45)</f>
        <v>0</v>
      </c>
      <c r="Q46" s="102">
        <f>MAX(Q15:Q45)</f>
        <v>0</v>
      </c>
      <c r="R46" s="117">
        <f>MAX(R15:R45)</f>
        <v>0</v>
      </c>
    </row>
    <row r="47" spans="1:18" ht="19.05" customHeight="1" x14ac:dyDescent="0.2">
      <c r="A47" s="99" t="s">
        <v>0</v>
      </c>
      <c r="B47" s="97">
        <f>SUM(B15:B45)</f>
        <v>0</v>
      </c>
      <c r="C47" s="97">
        <f>SUM(C15:C45)</f>
        <v>0</v>
      </c>
      <c r="D47" s="97">
        <f>SUM(D15:D45)</f>
        <v>0</v>
      </c>
      <c r="E47" s="97">
        <f>SUM(E15:E45)</f>
        <v>0</v>
      </c>
      <c r="F47" s="103"/>
      <c r="G47" s="103"/>
      <c r="H47" s="98"/>
      <c r="I47" s="106"/>
      <c r="J47" s="97">
        <f>SUM(J15:J45)</f>
        <v>0</v>
      </c>
      <c r="K47" s="97">
        <f>SUM(K15:K45)</f>
        <v>0</v>
      </c>
      <c r="L47" s="121">
        <f>SUM(L15:L45)</f>
        <v>0</v>
      </c>
      <c r="M47" s="132">
        <f>SUM(M15:M45)</f>
        <v>0</v>
      </c>
      <c r="N47" s="103"/>
      <c r="O47" s="109"/>
      <c r="P47" s="97">
        <f>SUM(P15:P45)</f>
        <v>0</v>
      </c>
      <c r="Q47" s="97">
        <f>SUM(Q15:Q45)</f>
        <v>0</v>
      </c>
      <c r="R47" s="117">
        <f>SUM(R15:R45)</f>
        <v>0</v>
      </c>
    </row>
    <row r="48" spans="1:18" ht="21.1" customHeight="1" thickBot="1" x14ac:dyDescent="0.25">
      <c r="A48" s="100" t="s">
        <v>3</v>
      </c>
      <c r="B48" s="101" t="e">
        <f>(B47/I6)</f>
        <v>#DIV/0!</v>
      </c>
      <c r="C48" s="101" t="e">
        <f>(C47/I6)</f>
        <v>#DIV/0!</v>
      </c>
      <c r="D48" s="101" t="e">
        <f>(D47/I6)</f>
        <v>#DIV/0!</v>
      </c>
      <c r="E48" s="101" t="e">
        <f>(E47/I6)</f>
        <v>#DIV/0!</v>
      </c>
      <c r="F48" s="104"/>
      <c r="G48" s="104"/>
      <c r="H48" s="105"/>
      <c r="I48" s="107"/>
      <c r="J48" s="108"/>
      <c r="K48" s="105"/>
      <c r="L48" s="129"/>
      <c r="M48" s="133" t="e">
        <f>(M47/I8)</f>
        <v>#DIV/0!</v>
      </c>
      <c r="N48" s="104"/>
      <c r="O48" s="110"/>
      <c r="P48" s="114"/>
      <c r="Q48" s="115"/>
      <c r="R48" s="116"/>
    </row>
    <row r="49" spans="1:18" ht="23.3" customHeight="1" thickTop="1" x14ac:dyDescent="0.2">
      <c r="A49" s="27"/>
      <c r="G49" s="3"/>
      <c r="H49" s="3"/>
      <c r="I49" s="3"/>
      <c r="J49" s="3"/>
      <c r="K49" s="1"/>
      <c r="L49" s="3"/>
      <c r="R49" s="3"/>
    </row>
    <row r="50" spans="1:18" x14ac:dyDescent="0.2">
      <c r="K50" s="1"/>
    </row>
    <row r="51" spans="1:18" x14ac:dyDescent="0.2">
      <c r="K51" s="1"/>
    </row>
    <row r="52" spans="1:18" x14ac:dyDescent="0.2">
      <c r="K52" s="1"/>
    </row>
    <row r="53" spans="1:18" x14ac:dyDescent="0.2">
      <c r="K53" s="1"/>
    </row>
    <row r="54" spans="1:18" x14ac:dyDescent="0.2">
      <c r="K54" s="1"/>
    </row>
    <row r="55" spans="1:18" x14ac:dyDescent="0.2">
      <c r="K55" s="1"/>
    </row>
    <row r="56" spans="1:18" x14ac:dyDescent="0.2">
      <c r="K56" s="1"/>
    </row>
    <row r="57" spans="1:18" x14ac:dyDescent="0.2">
      <c r="K57" s="1"/>
    </row>
    <row r="58" spans="1:18" x14ac:dyDescent="0.2">
      <c r="K58" s="1"/>
    </row>
  </sheetData>
  <sheetProtection algorithmName="SHA-512" hashValue="PI6GcVRQh52HrwDjTEyCeId4h71O9iUpiiT7vs72HCqFI4bDc2+kebkrEgaf9ETJOQBNOcnUA13aS5yAKIIBlA==" saltValue="t9ayXGpMFQrH/RZCuO5iSQ==" spinCount="100000" sheet="1" formatRows="0"/>
  <mergeCells count="15">
    <mergeCell ref="C3:O3"/>
    <mergeCell ref="A12:A14"/>
    <mergeCell ref="N13:O13"/>
    <mergeCell ref="M12:O12"/>
    <mergeCell ref="P12:R12"/>
    <mergeCell ref="Q13:R13"/>
    <mergeCell ref="F13:I13"/>
    <mergeCell ref="B12:I12"/>
    <mergeCell ref="B13:E13"/>
    <mergeCell ref="N14:O14"/>
    <mergeCell ref="J12:L12"/>
    <mergeCell ref="K13:L13"/>
    <mergeCell ref="J13:J14"/>
    <mergeCell ref="M13:M14"/>
    <mergeCell ref="P13:P14"/>
  </mergeCells>
  <phoneticPr fontId="0" type="noConversion"/>
  <printOptions verticalCentered="1"/>
  <pageMargins left="0.5" right="0.5" top="0.75" bottom="0.25" header="0.4" footer="0.5"/>
  <pageSetup paperSize="5" scale="62" orientation="landscape" r:id="rId1"/>
  <headerFooter alignWithMargins="0">
    <oddHeader>&amp;L&amp;"Arial,Italic"Texas Department of Agriculture&amp;RForm | Daily Record | Afterschool
February 10, 2020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4"/>
  <sheetViews>
    <sheetView view="pageLayout" zoomScale="72" zoomScaleNormal="100" zoomScalePageLayoutView="72" workbookViewId="0">
      <selection activeCell="A23" sqref="A23:G23"/>
    </sheetView>
  </sheetViews>
  <sheetFormatPr defaultRowHeight="12.9" x14ac:dyDescent="0.2"/>
  <cols>
    <col min="1" max="1" width="19.875" customWidth="1"/>
    <col min="2" max="2" width="4" customWidth="1"/>
    <col min="3" max="3" width="19.75" customWidth="1"/>
    <col min="4" max="4" width="5.5" customWidth="1"/>
    <col min="5" max="5" width="14.875" customWidth="1"/>
    <col min="6" max="6" width="5.625" customWidth="1"/>
    <col min="7" max="7" width="19.375" customWidth="1"/>
  </cols>
  <sheetData>
    <row r="1" spans="1:7" ht="14.3" x14ac:dyDescent="0.25">
      <c r="A1" s="13"/>
      <c r="B1" s="20"/>
      <c r="C1" s="178" t="s">
        <v>25</v>
      </c>
      <c r="D1" s="178"/>
      <c r="E1" s="178"/>
      <c r="F1" s="20"/>
      <c r="G1" s="20"/>
    </row>
    <row r="2" spans="1:7" ht="14.3" x14ac:dyDescent="0.25">
      <c r="A2" s="13"/>
      <c r="B2" s="20"/>
      <c r="C2" s="83"/>
      <c r="D2" s="83"/>
      <c r="E2" s="83"/>
      <c r="F2" s="20"/>
      <c r="G2" s="20"/>
    </row>
    <row r="3" spans="1:7" ht="34" customHeight="1" x14ac:dyDescent="0.2">
      <c r="A3" s="180" t="s">
        <v>27</v>
      </c>
      <c r="B3" s="180"/>
      <c r="C3" s="180"/>
      <c r="D3" s="180"/>
      <c r="E3" s="180"/>
      <c r="F3" s="180"/>
      <c r="G3" s="180"/>
    </row>
    <row r="4" spans="1:7" ht="14.3" x14ac:dyDescent="0.2">
      <c r="A4" s="14"/>
      <c r="B4" s="14"/>
      <c r="C4" s="14"/>
      <c r="D4" s="14"/>
      <c r="E4" s="14"/>
      <c r="F4" s="14"/>
      <c r="G4" s="14"/>
    </row>
    <row r="5" spans="1:7" ht="18" customHeight="1" x14ac:dyDescent="0.2">
      <c r="A5" s="24" t="s">
        <v>10</v>
      </c>
      <c r="B5" s="70">
        <f>DailyRecord!C6</f>
        <v>0</v>
      </c>
      <c r="C5" s="42"/>
      <c r="D5" s="42"/>
      <c r="E5" s="42"/>
      <c r="F5" s="36" t="s">
        <v>2</v>
      </c>
      <c r="G5" s="52">
        <f>DailyRecord!C10</f>
        <v>0</v>
      </c>
    </row>
    <row r="6" spans="1:7" ht="5.95" customHeight="1" x14ac:dyDescent="0.2">
      <c r="A6" s="15"/>
      <c r="B6" s="14"/>
      <c r="C6" s="14"/>
      <c r="D6" s="14"/>
      <c r="E6" s="14"/>
      <c r="F6" s="14"/>
      <c r="G6" s="14"/>
    </row>
    <row r="7" spans="1:7" ht="16.850000000000001" customHeight="1" x14ac:dyDescent="0.2">
      <c r="A7" s="37" t="s">
        <v>5</v>
      </c>
      <c r="B7" s="70">
        <f>DailyRecord!C8</f>
        <v>0</v>
      </c>
      <c r="C7" s="43"/>
      <c r="D7" s="43"/>
      <c r="E7" s="43"/>
      <c r="F7" s="14"/>
      <c r="G7" s="14"/>
    </row>
    <row r="8" spans="1:7" ht="5.95" customHeight="1" x14ac:dyDescent="0.2">
      <c r="A8" s="14"/>
      <c r="B8" s="14"/>
      <c r="C8" s="14"/>
      <c r="D8" s="14"/>
      <c r="E8" s="14"/>
      <c r="F8" s="14"/>
      <c r="G8" s="14"/>
    </row>
    <row r="9" spans="1:7" x14ac:dyDescent="0.2">
      <c r="A9" s="179" t="s">
        <v>50</v>
      </c>
      <c r="B9" s="179"/>
      <c r="C9" s="179"/>
      <c r="D9" s="179"/>
      <c r="E9" s="179"/>
      <c r="F9" s="179"/>
      <c r="G9" s="179"/>
    </row>
    <row r="10" spans="1:7" ht="25.85" customHeight="1" x14ac:dyDescent="0.2">
      <c r="A10" s="175" t="s">
        <v>57</v>
      </c>
      <c r="B10" s="175"/>
      <c r="C10" s="175"/>
      <c r="D10" s="175"/>
      <c r="E10" s="175"/>
      <c r="F10" s="175"/>
      <c r="G10" s="175"/>
    </row>
    <row r="11" spans="1:7" ht="5.95" customHeight="1" x14ac:dyDescent="0.2">
      <c r="A11" s="28"/>
      <c r="B11" s="28"/>
      <c r="C11" s="28"/>
      <c r="D11" s="28"/>
      <c r="E11" s="28"/>
      <c r="F11" s="28"/>
      <c r="G11" s="28"/>
    </row>
    <row r="12" spans="1:7" ht="84.25" customHeight="1" x14ac:dyDescent="0.25">
      <c r="A12" s="29" t="s">
        <v>59</v>
      </c>
      <c r="B12" s="30" t="s">
        <v>11</v>
      </c>
      <c r="C12" s="29" t="s">
        <v>15</v>
      </c>
      <c r="D12" s="30" t="s">
        <v>12</v>
      </c>
      <c r="E12" s="29" t="s">
        <v>3</v>
      </c>
      <c r="F12" s="31"/>
      <c r="G12" s="31"/>
    </row>
    <row r="13" spans="1:7" ht="5.95" customHeight="1" x14ac:dyDescent="0.2">
      <c r="A13" s="32"/>
      <c r="B13" s="32"/>
      <c r="C13" s="30"/>
      <c r="D13" s="32"/>
      <c r="E13" s="32"/>
      <c r="F13" s="30"/>
      <c r="G13" s="32"/>
    </row>
    <row r="14" spans="1:7" ht="14.3" x14ac:dyDescent="0.25">
      <c r="A14" s="62">
        <f>DailyRecord!$E$47</f>
        <v>0</v>
      </c>
      <c r="B14" s="33" t="s">
        <v>11</v>
      </c>
      <c r="C14" s="63">
        <f>DailyRecord!$I$6</f>
        <v>0</v>
      </c>
      <c r="D14" s="33" t="s">
        <v>12</v>
      </c>
      <c r="E14" s="65" t="e">
        <f>A14/C14</f>
        <v>#DIV/0!</v>
      </c>
      <c r="F14" s="25"/>
      <c r="G14" s="31"/>
    </row>
    <row r="15" spans="1:7" ht="5.95" customHeight="1" x14ac:dyDescent="0.2">
      <c r="A15" s="18"/>
      <c r="B15" s="18"/>
      <c r="C15" s="22"/>
      <c r="D15" s="18"/>
      <c r="E15" s="18"/>
      <c r="F15" s="26"/>
      <c r="G15" s="18"/>
    </row>
    <row r="16" spans="1:7" ht="27.2" customHeight="1" x14ac:dyDescent="0.2">
      <c r="A16" s="176" t="s">
        <v>64</v>
      </c>
      <c r="B16" s="176"/>
      <c r="C16" s="176"/>
      <c r="D16" s="176"/>
      <c r="E16" s="176"/>
      <c r="F16" s="176"/>
      <c r="G16" s="176"/>
    </row>
    <row r="17" spans="1:7" ht="5.95" customHeight="1" x14ac:dyDescent="0.2">
      <c r="A17" s="19"/>
      <c r="B17" s="19"/>
      <c r="C17" s="19"/>
      <c r="D17" s="19"/>
      <c r="E17" s="19"/>
      <c r="F17" s="19"/>
      <c r="G17" s="19"/>
    </row>
    <row r="18" spans="1:7" ht="80.150000000000006" customHeight="1" x14ac:dyDescent="0.25">
      <c r="A18" s="16" t="s">
        <v>3</v>
      </c>
      <c r="B18" s="30" t="s">
        <v>11</v>
      </c>
      <c r="C18" s="16" t="s">
        <v>49</v>
      </c>
      <c r="D18" s="21" t="s">
        <v>12</v>
      </c>
      <c r="E18" s="16" t="s">
        <v>26</v>
      </c>
      <c r="F18" s="13"/>
      <c r="G18" s="13"/>
    </row>
    <row r="19" spans="1:7" ht="5.95" customHeight="1" x14ac:dyDescent="0.2">
      <c r="A19" s="17"/>
      <c r="B19" s="17"/>
      <c r="C19" s="21"/>
      <c r="D19" s="17"/>
      <c r="E19" s="17"/>
      <c r="F19" s="21"/>
      <c r="G19" s="17"/>
    </row>
    <row r="20" spans="1:7" ht="14.3" x14ac:dyDescent="0.25">
      <c r="A20" s="65" t="e">
        <f>E14</f>
        <v>#DIV/0!</v>
      </c>
      <c r="B20" s="21" t="s">
        <v>13</v>
      </c>
      <c r="C20" s="64">
        <f>DailyRecord!$K$10</f>
        <v>0</v>
      </c>
      <c r="D20" s="21" t="s">
        <v>12</v>
      </c>
      <c r="E20" s="140" t="e">
        <f>(A20/C20)</f>
        <v>#DIV/0!</v>
      </c>
      <c r="F20" s="13"/>
      <c r="G20" s="13"/>
    </row>
    <row r="21" spans="1:7" ht="5.95" customHeight="1" x14ac:dyDescent="0.2">
      <c r="A21" s="18"/>
      <c r="B21" s="18"/>
      <c r="C21" s="23"/>
      <c r="D21" s="18"/>
      <c r="E21" s="18"/>
      <c r="F21" s="23"/>
      <c r="G21" s="18"/>
    </row>
    <row r="22" spans="1:7" ht="16.149999999999999" customHeight="1" x14ac:dyDescent="0.2">
      <c r="A22" s="177" t="s">
        <v>62</v>
      </c>
      <c r="B22" s="177"/>
      <c r="C22" s="177"/>
      <c r="D22" s="177"/>
      <c r="E22" s="177"/>
      <c r="F22" s="177"/>
      <c r="G22" s="177"/>
    </row>
    <row r="23" spans="1:7" ht="57.1" customHeight="1" x14ac:dyDescent="0.2">
      <c r="A23" s="175" t="s">
        <v>56</v>
      </c>
      <c r="B23" s="175"/>
      <c r="C23" s="175"/>
      <c r="D23" s="175"/>
      <c r="E23" s="175"/>
      <c r="F23" s="175"/>
      <c r="G23" s="175"/>
    </row>
    <row r="24" spans="1:7" ht="5.95" customHeight="1" x14ac:dyDescent="0.2">
      <c r="A24" s="28"/>
      <c r="B24" s="28"/>
      <c r="C24" s="28"/>
      <c r="D24" s="28"/>
      <c r="E24" s="28"/>
      <c r="F24" s="28"/>
      <c r="G24" s="28"/>
    </row>
    <row r="25" spans="1:7" ht="81.55" customHeight="1" x14ac:dyDescent="0.25">
      <c r="A25" s="34"/>
      <c r="B25" s="31"/>
      <c r="C25" s="16" t="s">
        <v>53</v>
      </c>
      <c r="D25" s="30" t="s">
        <v>13</v>
      </c>
      <c r="E25" s="29" t="s">
        <v>31</v>
      </c>
      <c r="F25" s="30" t="s">
        <v>12</v>
      </c>
      <c r="G25" s="29" t="s">
        <v>28</v>
      </c>
    </row>
    <row r="26" spans="1:7" ht="4.75" customHeight="1" x14ac:dyDescent="0.25">
      <c r="A26" s="34"/>
      <c r="B26" s="31"/>
      <c r="C26" s="32"/>
      <c r="D26" s="32"/>
      <c r="E26" s="30"/>
      <c r="F26" s="30"/>
      <c r="G26" s="32"/>
    </row>
    <row r="27" spans="1:7" ht="14.3" x14ac:dyDescent="0.25">
      <c r="A27" s="34"/>
      <c r="B27" s="31"/>
      <c r="C27" s="63">
        <f>DailyRecord!$K$10</f>
        <v>0</v>
      </c>
      <c r="D27" s="30" t="s">
        <v>13</v>
      </c>
      <c r="E27" s="141" t="e">
        <f>E20</f>
        <v>#DIV/0!</v>
      </c>
      <c r="F27" s="30" t="s">
        <v>12</v>
      </c>
      <c r="G27" s="63" t="e">
        <f>(C27*E27)</f>
        <v>#DIV/0!</v>
      </c>
    </row>
    <row r="28" spans="1:7" ht="8.35" customHeight="1" x14ac:dyDescent="0.25">
      <c r="A28" s="34"/>
      <c r="B28" s="31"/>
      <c r="C28" s="69"/>
      <c r="D28" s="30"/>
      <c r="E28" s="68"/>
      <c r="F28" s="30"/>
      <c r="G28" s="69"/>
    </row>
    <row r="29" spans="1:7" ht="14.3" x14ac:dyDescent="0.25">
      <c r="A29" s="34"/>
      <c r="B29" s="31"/>
      <c r="C29" s="69"/>
      <c r="D29" s="30"/>
      <c r="E29" s="68"/>
      <c r="F29" s="30"/>
      <c r="G29" s="69"/>
    </row>
    <row r="30" spans="1:7" ht="7.15" customHeight="1" x14ac:dyDescent="0.25">
      <c r="A30" s="34"/>
      <c r="B30" s="31"/>
      <c r="C30" s="69"/>
      <c r="D30" s="35"/>
      <c r="E30" s="66"/>
      <c r="F30" s="30"/>
      <c r="G30" s="69"/>
    </row>
    <row r="31" spans="1:7" ht="14.3" x14ac:dyDescent="0.25">
      <c r="A31" s="34"/>
      <c r="B31" s="31"/>
      <c r="C31" s="69"/>
      <c r="D31" s="30"/>
      <c r="E31" s="68"/>
      <c r="F31" s="30"/>
      <c r="G31" s="69"/>
    </row>
    <row r="32" spans="1:7" ht="7.85" customHeight="1" x14ac:dyDescent="0.25">
      <c r="A32" s="34"/>
      <c r="B32" s="31"/>
      <c r="C32" s="69"/>
      <c r="D32" s="35"/>
      <c r="E32" s="66"/>
      <c r="F32" s="30"/>
      <c r="G32" s="69"/>
    </row>
    <row r="33" spans="1:7" ht="14.3" x14ac:dyDescent="0.25">
      <c r="A33" s="34"/>
      <c r="B33" s="31"/>
      <c r="C33" s="69"/>
      <c r="D33" s="30"/>
      <c r="E33" s="68"/>
      <c r="F33" s="30"/>
      <c r="G33" s="69"/>
    </row>
    <row r="34" spans="1:7" ht="14.3" x14ac:dyDescent="0.25">
      <c r="A34" s="13"/>
      <c r="B34" s="13"/>
      <c r="C34" s="13"/>
      <c r="D34" s="13"/>
      <c r="E34" s="13"/>
      <c r="F34" s="13"/>
      <c r="G34" s="13"/>
    </row>
  </sheetData>
  <sheetProtection algorithmName="SHA-512" hashValue="h50/ZEwcazkszmWsRsgtSD87iWlm1593UT+e/H/cuFQF03w+aDnHrMF0G4Sfq9AyMxCJctd2zlD7r+OOdIqvBQ==" saltValue="YQYqzT31THVmfcd42BbWBw==" spinCount="100000" sheet="1"/>
  <mergeCells count="7">
    <mergeCell ref="A10:G10"/>
    <mergeCell ref="A16:G16"/>
    <mergeCell ref="A22:G22"/>
    <mergeCell ref="A23:G23"/>
    <mergeCell ref="C1:E1"/>
    <mergeCell ref="A9:G9"/>
    <mergeCell ref="A3:G3"/>
  </mergeCells>
  <phoneticPr fontId="0" type="noConversion"/>
  <pageMargins left="0.75" right="0.75" top="1" bottom="1" header="0.5" footer="0.5"/>
  <pageSetup orientation="portrait" r:id="rId1"/>
  <headerFooter alignWithMargins="0">
    <oddHeader xml:space="preserve">&amp;L&amp;"Arial,Italic"&amp;9Texas Department of Agriculture&amp;R&amp;9Form | Daily Record | Afterschool
February 10, 2020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3"/>
  <sheetViews>
    <sheetView view="pageLayout" zoomScale="85" zoomScaleNormal="79" zoomScalePageLayoutView="85" workbookViewId="0">
      <selection activeCell="G12" sqref="G12"/>
    </sheetView>
  </sheetViews>
  <sheetFormatPr defaultRowHeight="12.9" x14ac:dyDescent="0.2"/>
  <cols>
    <col min="1" max="1" width="20.375" customWidth="1"/>
    <col min="2" max="2" width="4" customWidth="1"/>
    <col min="3" max="3" width="19.875" customWidth="1"/>
    <col min="4" max="4" width="4" customWidth="1"/>
    <col min="5" max="5" width="15" customWidth="1"/>
    <col min="6" max="6" width="6.625" customWidth="1"/>
    <col min="7" max="7" width="14.375" customWidth="1"/>
  </cols>
  <sheetData>
    <row r="1" spans="1:7" ht="14.3" x14ac:dyDescent="0.25">
      <c r="A1" s="13"/>
      <c r="B1" s="20"/>
      <c r="C1" s="178" t="s">
        <v>61</v>
      </c>
      <c r="D1" s="178"/>
      <c r="E1" s="178"/>
      <c r="F1" s="20"/>
      <c r="G1" s="20"/>
    </row>
    <row r="2" spans="1:7" ht="14.3" x14ac:dyDescent="0.25">
      <c r="A2" s="13"/>
      <c r="B2" s="20"/>
      <c r="C2" s="83"/>
      <c r="D2" s="83"/>
      <c r="E2" s="83"/>
      <c r="F2" s="20"/>
      <c r="G2" s="20"/>
    </row>
    <row r="3" spans="1:7" ht="34.65" customHeight="1" x14ac:dyDescent="0.2">
      <c r="A3" s="180" t="s">
        <v>27</v>
      </c>
      <c r="B3" s="180"/>
      <c r="C3" s="180"/>
      <c r="D3" s="180"/>
      <c r="E3" s="180"/>
      <c r="F3" s="180"/>
      <c r="G3" s="180"/>
    </row>
    <row r="4" spans="1:7" ht="8.15" customHeight="1" x14ac:dyDescent="0.2">
      <c r="A4" s="14"/>
      <c r="B4" s="14"/>
      <c r="C4" s="14"/>
      <c r="D4" s="14"/>
      <c r="E4" s="14"/>
      <c r="F4" s="14"/>
      <c r="G4" s="14"/>
    </row>
    <row r="5" spans="1:7" ht="14.95" x14ac:dyDescent="0.2">
      <c r="A5" s="24" t="s">
        <v>10</v>
      </c>
      <c r="B5" s="70">
        <f>DailyRecord!C6</f>
        <v>0</v>
      </c>
      <c r="C5" s="42"/>
      <c r="D5" s="42"/>
      <c r="E5" s="42"/>
      <c r="F5" s="36" t="s">
        <v>2</v>
      </c>
      <c r="G5" s="52">
        <f>DailyRecord!C10</f>
        <v>0</v>
      </c>
    </row>
    <row r="6" spans="1:7" ht="8.15" customHeight="1" x14ac:dyDescent="0.2">
      <c r="A6" s="15"/>
      <c r="B6" s="14"/>
      <c r="C6" s="14"/>
      <c r="D6" s="14"/>
      <c r="E6" s="14"/>
      <c r="F6" s="14"/>
      <c r="G6" s="14"/>
    </row>
    <row r="7" spans="1:7" ht="14.95" x14ac:dyDescent="0.2">
      <c r="A7" s="37" t="s">
        <v>5</v>
      </c>
      <c r="B7" s="70">
        <f>DailyRecord!C8</f>
        <v>0</v>
      </c>
      <c r="C7" s="43"/>
      <c r="D7" s="43"/>
      <c r="E7" s="43"/>
      <c r="F7" s="14"/>
      <c r="G7" s="14"/>
    </row>
    <row r="8" spans="1:7" ht="6.8" customHeight="1" x14ac:dyDescent="0.2">
      <c r="A8" s="14"/>
      <c r="B8" s="14"/>
      <c r="C8" s="14"/>
      <c r="D8" s="14"/>
      <c r="E8" s="14"/>
      <c r="F8" s="14"/>
      <c r="G8" s="14"/>
    </row>
    <row r="9" spans="1:7" x14ac:dyDescent="0.2">
      <c r="A9" s="179" t="s">
        <v>50</v>
      </c>
      <c r="B9" s="179"/>
      <c r="C9" s="179"/>
      <c r="D9" s="179"/>
      <c r="E9" s="179"/>
      <c r="F9" s="179"/>
      <c r="G9" s="179"/>
    </row>
    <row r="10" spans="1:7" ht="19.05" customHeight="1" x14ac:dyDescent="0.2">
      <c r="A10" s="175" t="s">
        <v>57</v>
      </c>
      <c r="B10" s="175"/>
      <c r="C10" s="175"/>
      <c r="D10" s="175"/>
      <c r="E10" s="175"/>
      <c r="F10" s="175"/>
      <c r="G10" s="175"/>
    </row>
    <row r="11" spans="1:7" ht="8.15" customHeight="1" x14ac:dyDescent="0.2">
      <c r="A11" s="28"/>
      <c r="B11" s="28"/>
      <c r="C11" s="28"/>
      <c r="D11" s="28"/>
      <c r="E11" s="28"/>
      <c r="F11" s="28"/>
      <c r="G11" s="28"/>
    </row>
    <row r="12" spans="1:7" ht="83.55" customHeight="1" x14ac:dyDescent="0.25">
      <c r="A12" s="29" t="s">
        <v>51</v>
      </c>
      <c r="B12" s="30" t="s">
        <v>11</v>
      </c>
      <c r="C12" s="29" t="s">
        <v>30</v>
      </c>
      <c r="D12" s="30" t="s">
        <v>12</v>
      </c>
      <c r="E12" s="29" t="s">
        <v>3</v>
      </c>
      <c r="F12" s="31"/>
      <c r="G12" s="31"/>
    </row>
    <row r="13" spans="1:7" ht="9.5500000000000007" customHeight="1" x14ac:dyDescent="0.2">
      <c r="A13" s="32"/>
      <c r="B13" s="32"/>
      <c r="C13" s="30"/>
      <c r="D13" s="32"/>
      <c r="E13" s="32"/>
      <c r="F13" s="30"/>
      <c r="G13" s="32"/>
    </row>
    <row r="14" spans="1:7" ht="14.3" x14ac:dyDescent="0.25">
      <c r="A14" s="62">
        <f>DailyRecord!$M$8</f>
        <v>0</v>
      </c>
      <c r="B14" s="33" t="s">
        <v>11</v>
      </c>
      <c r="C14" s="63">
        <f>DailyRecord!$I$8</f>
        <v>0</v>
      </c>
      <c r="D14" s="33" t="s">
        <v>12</v>
      </c>
      <c r="E14" s="65" t="e">
        <f>(A14/C14)</f>
        <v>#DIV/0!</v>
      </c>
      <c r="F14" s="25"/>
      <c r="G14" s="31"/>
    </row>
    <row r="15" spans="1:7" ht="8.15" customHeight="1" x14ac:dyDescent="0.2">
      <c r="A15" s="18"/>
      <c r="B15" s="18"/>
      <c r="C15" s="22"/>
      <c r="D15" s="18"/>
      <c r="E15" s="18"/>
      <c r="F15" s="26"/>
      <c r="G15" s="18"/>
    </row>
    <row r="16" spans="1:7" ht="29.25" customHeight="1" x14ac:dyDescent="0.2">
      <c r="A16" s="176" t="s">
        <v>64</v>
      </c>
      <c r="B16" s="176"/>
      <c r="C16" s="176"/>
      <c r="D16" s="176"/>
      <c r="E16" s="176"/>
      <c r="F16" s="176"/>
      <c r="G16" s="176"/>
    </row>
    <row r="17" spans="1:9" ht="8.15" customHeight="1" x14ac:dyDescent="0.2">
      <c r="A17" s="19"/>
      <c r="B17" s="19"/>
      <c r="C17" s="19"/>
      <c r="D17" s="19"/>
      <c r="E17" s="19"/>
      <c r="F17" s="19"/>
      <c r="G17" s="19"/>
    </row>
    <row r="18" spans="1:9" ht="81.55" customHeight="1" x14ac:dyDescent="0.25">
      <c r="A18" s="16" t="s">
        <v>3</v>
      </c>
      <c r="B18" s="30" t="s">
        <v>11</v>
      </c>
      <c r="C18" s="16" t="s">
        <v>52</v>
      </c>
      <c r="D18" s="21" t="s">
        <v>12</v>
      </c>
      <c r="E18" s="16" t="s">
        <v>29</v>
      </c>
      <c r="F18" s="13"/>
      <c r="G18" s="13"/>
    </row>
    <row r="19" spans="1:9" ht="8.15" customHeight="1" x14ac:dyDescent="0.2">
      <c r="A19" s="17"/>
      <c r="B19" s="17"/>
      <c r="C19" s="21"/>
      <c r="D19" s="17"/>
      <c r="E19" s="17"/>
      <c r="F19" s="21"/>
      <c r="G19" s="17"/>
    </row>
    <row r="20" spans="1:9" ht="14.3" x14ac:dyDescent="0.25">
      <c r="A20" s="65" t="e">
        <f>E14</f>
        <v>#DIV/0!</v>
      </c>
      <c r="B20" s="21" t="s">
        <v>11</v>
      </c>
      <c r="C20" s="64">
        <f>DailyRecord!$R$10</f>
        <v>0</v>
      </c>
      <c r="D20" s="21" t="s">
        <v>12</v>
      </c>
      <c r="E20" s="140" t="e">
        <f>(A20/C20)</f>
        <v>#DIV/0!</v>
      </c>
      <c r="F20" s="13"/>
      <c r="G20" s="13"/>
    </row>
    <row r="21" spans="1:9" ht="8.15" customHeight="1" x14ac:dyDescent="0.2">
      <c r="A21" s="18"/>
      <c r="B21" s="18"/>
      <c r="C21" s="23"/>
      <c r="D21" s="18"/>
      <c r="E21" s="18"/>
      <c r="F21" s="23"/>
      <c r="G21" s="18"/>
    </row>
    <row r="22" spans="1:9" ht="23.8" customHeight="1" x14ac:dyDescent="0.2">
      <c r="A22" s="177" t="s">
        <v>60</v>
      </c>
      <c r="B22" s="177"/>
      <c r="C22" s="177"/>
      <c r="D22" s="177"/>
      <c r="E22" s="177"/>
      <c r="F22" s="177"/>
      <c r="G22" s="177"/>
    </row>
    <row r="23" spans="1:9" ht="36.700000000000003" customHeight="1" x14ac:dyDescent="0.2">
      <c r="A23" s="175" t="s">
        <v>54</v>
      </c>
      <c r="B23" s="175"/>
      <c r="C23" s="175"/>
      <c r="D23" s="175"/>
      <c r="E23" s="175"/>
      <c r="F23" s="175"/>
      <c r="G23" s="175"/>
    </row>
    <row r="24" spans="1:9" ht="7.5" customHeight="1" x14ac:dyDescent="0.2">
      <c r="A24" s="28"/>
      <c r="B24" s="28"/>
      <c r="C24" s="28"/>
      <c r="D24" s="28"/>
      <c r="E24" s="28"/>
      <c r="F24" s="28"/>
      <c r="G24" s="28"/>
    </row>
    <row r="25" spans="1:9" ht="95.1" customHeight="1" x14ac:dyDescent="0.25">
      <c r="A25" s="34"/>
      <c r="B25" s="31"/>
      <c r="C25" s="29" t="s">
        <v>58</v>
      </c>
      <c r="D25" s="30" t="s">
        <v>13</v>
      </c>
      <c r="E25" s="29" t="s">
        <v>18</v>
      </c>
      <c r="F25" s="30" t="s">
        <v>12</v>
      </c>
      <c r="G25" s="29" t="s">
        <v>55</v>
      </c>
    </row>
    <row r="26" spans="1:9" ht="8.15" customHeight="1" x14ac:dyDescent="0.25">
      <c r="A26" s="34"/>
      <c r="B26" s="31"/>
      <c r="C26" s="32"/>
      <c r="D26" s="32"/>
      <c r="E26" s="30"/>
      <c r="F26" s="30"/>
      <c r="G26" s="32"/>
    </row>
    <row r="27" spans="1:9" ht="14.3" x14ac:dyDescent="0.25">
      <c r="A27" s="34"/>
      <c r="B27" s="31"/>
      <c r="C27" s="63">
        <f>DailyRecord!$R$10</f>
        <v>0</v>
      </c>
      <c r="D27" s="30" t="s">
        <v>13</v>
      </c>
      <c r="E27" s="67" t="e">
        <f>E20</f>
        <v>#DIV/0!</v>
      </c>
      <c r="F27" s="30" t="s">
        <v>12</v>
      </c>
      <c r="G27" s="63" t="e">
        <f>(C27*E27)</f>
        <v>#DIV/0!</v>
      </c>
      <c r="H27" s="3"/>
      <c r="I27" s="3"/>
    </row>
    <row r="28" spans="1:9" ht="14.3" x14ac:dyDescent="0.25">
      <c r="A28" s="34"/>
      <c r="B28" s="31"/>
      <c r="C28" s="69"/>
      <c r="D28" s="35"/>
      <c r="E28" s="66"/>
      <c r="F28" s="30"/>
      <c r="G28" s="69"/>
      <c r="H28" s="3"/>
      <c r="I28" s="3"/>
    </row>
    <row r="29" spans="1:9" ht="14.3" x14ac:dyDescent="0.25">
      <c r="A29" s="34"/>
      <c r="B29" s="31"/>
      <c r="C29" s="69"/>
      <c r="D29" s="30"/>
      <c r="E29" s="68"/>
      <c r="F29" s="30"/>
      <c r="G29" s="69"/>
      <c r="H29" s="3"/>
      <c r="I29" s="3"/>
    </row>
    <row r="30" spans="1:9" ht="14.3" x14ac:dyDescent="0.25">
      <c r="A30" s="34"/>
      <c r="B30" s="31"/>
      <c r="C30" s="69"/>
      <c r="D30" s="35"/>
      <c r="E30" s="66"/>
      <c r="F30" s="30"/>
      <c r="G30" s="69"/>
      <c r="H30" s="3"/>
      <c r="I30" s="3"/>
    </row>
    <row r="31" spans="1:9" ht="14.3" x14ac:dyDescent="0.25">
      <c r="A31" s="34"/>
      <c r="B31" s="31"/>
      <c r="C31" s="69"/>
      <c r="D31" s="30"/>
      <c r="E31" s="68"/>
      <c r="F31" s="30"/>
      <c r="G31" s="69"/>
      <c r="H31" s="3"/>
      <c r="I31" s="3"/>
    </row>
    <row r="32" spans="1:9" x14ac:dyDescent="0.2">
      <c r="A32" s="3"/>
      <c r="B32" s="3"/>
      <c r="C32" s="3"/>
      <c r="D32" s="3"/>
      <c r="E32" s="3"/>
      <c r="F32" s="3"/>
      <c r="G32" s="3"/>
      <c r="H32" s="3"/>
      <c r="I32" s="3"/>
    </row>
    <row r="33" spans="1:9" x14ac:dyDescent="0.2">
      <c r="A33" s="3"/>
      <c r="B33" s="3"/>
      <c r="C33" s="3"/>
      <c r="D33" s="3"/>
      <c r="E33" s="3"/>
      <c r="F33" s="3"/>
      <c r="G33" s="3"/>
      <c r="H33" s="3"/>
      <c r="I33" s="3"/>
    </row>
  </sheetData>
  <sheetProtection algorithmName="SHA-512" hashValue="C4vRJWXTxEp0QNwtK4+ER6OojKXj1bHCy1Ksvs/hQsxuc09ghAgCOwVxORXtv+VXQYie2OW0/MS3cwBI8xqAMQ==" saltValue="bFfv4K7adgaYwcuvbEu8jA==" spinCount="100000" sheet="1" objects="1" scenarios="1"/>
  <mergeCells count="7">
    <mergeCell ref="A22:G22"/>
    <mergeCell ref="A23:G23"/>
    <mergeCell ref="C1:E1"/>
    <mergeCell ref="A3:G3"/>
    <mergeCell ref="A9:G9"/>
    <mergeCell ref="A10:G10"/>
    <mergeCell ref="A16:G16"/>
  </mergeCells>
  <phoneticPr fontId="0" type="noConversion"/>
  <pageMargins left="0.75" right="0.75" top="1" bottom="1" header="0.5" footer="0.5"/>
  <pageSetup orientation="portrait" verticalDpi="0" r:id="rId1"/>
  <headerFooter alignWithMargins="0">
    <oddHeader xml:space="preserve">&amp;L&amp;"Arial,Italic"&amp;9Texas Department 
of Agriculture&amp;R&amp;9Form | Daily Record | Afterschool
February 10, 2020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DailyRecord</vt:lpstr>
      <vt:lpstr>SnackAttendanceFactor</vt:lpstr>
      <vt:lpstr>SupperAttendanceFactor</vt:lpstr>
      <vt:lpstr>DailyRecord!Print_Area</vt:lpstr>
    </vt:vector>
  </TitlesOfParts>
  <Company>ESC8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Ferguson</dc:creator>
  <cp:lastModifiedBy>Chris Ferguson</cp:lastModifiedBy>
  <cp:lastPrinted>2019-11-01T17:10:04Z</cp:lastPrinted>
  <dcterms:created xsi:type="dcterms:W3CDTF">1999-08-19T13:36:25Z</dcterms:created>
  <dcterms:modified xsi:type="dcterms:W3CDTF">2020-02-07T19:52:35Z</dcterms:modified>
</cp:coreProperties>
</file>