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gram Improvement &amp; Policy\Policy\Handbooks &amp; Manuals\ARM\Drafts\Forms\CountClaim_DailyRecord_Accuclaim\"/>
    </mc:Choice>
  </mc:AlternateContent>
  <xr:revisionPtr revIDLastSave="0" documentId="13_ncr:1_{ABBE004C-92C1-485E-9127-9B5AA5FA290C}" xr6:coauthVersionLast="45" xr6:coauthVersionMax="45" xr10:uidLastSave="{00000000-0000-0000-0000-000000000000}"/>
  <bookViews>
    <workbookView xWindow="380" yWindow="380" windowWidth="21981" windowHeight="14265" xr2:uid="{00000000-000D-0000-FFFF-FFFF00000000}"/>
  </bookViews>
  <sheets>
    <sheet name="DailyRecord" sheetId="1" r:id="rId1"/>
    <sheet name="AttendanceFactor" sheetId="2" r:id="rId2"/>
    <sheet name="Sheet3" sheetId="3" r:id="rId3"/>
  </sheets>
  <definedNames>
    <definedName name="_xlnm.Print_Area" localSheetId="0">DailyRecord!$A$1:$V$49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2" l="1"/>
  <c r="C12" i="2"/>
  <c r="C25" i="2" l="1"/>
  <c r="I47" i="1" l="1"/>
  <c r="G10" i="1" s="1"/>
  <c r="C27" i="2" s="1"/>
  <c r="E26" i="1"/>
  <c r="E27" i="1"/>
  <c r="E28" i="1"/>
  <c r="E29" i="1"/>
  <c r="E30" i="1"/>
  <c r="E31" i="1"/>
  <c r="E32" i="1"/>
  <c r="E33" i="1"/>
  <c r="E34" i="1"/>
  <c r="E35" i="1"/>
  <c r="E36" i="1"/>
  <c r="G3" i="2"/>
  <c r="B5" i="2"/>
  <c r="B3" i="2"/>
  <c r="J24" i="1" l="1"/>
  <c r="J42" i="1"/>
  <c r="J18" i="1" l="1"/>
  <c r="J46" i="1"/>
  <c r="J45" i="1"/>
  <c r="J44" i="1"/>
  <c r="J43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3" i="1"/>
  <c r="J22" i="1"/>
  <c r="J21" i="1"/>
  <c r="J20" i="1"/>
  <c r="J19" i="1"/>
  <c r="J17" i="1"/>
  <c r="J16" i="1"/>
  <c r="L16" i="1"/>
  <c r="K47" i="1" l="1"/>
  <c r="L10" i="1" s="1"/>
  <c r="C29" i="2" s="1"/>
  <c r="C18" i="2"/>
  <c r="Q10" i="1" l="1"/>
  <c r="C31" i="2" s="1"/>
  <c r="D47" i="1"/>
  <c r="C47" i="1"/>
  <c r="P47" i="1" l="1"/>
  <c r="O47" i="1"/>
  <c r="N47" i="1"/>
  <c r="C48" i="1"/>
  <c r="B48" i="1"/>
  <c r="B47" i="1"/>
  <c r="E12" i="2" l="1"/>
  <c r="E46" i="1" l="1"/>
  <c r="E45" i="1"/>
  <c r="E44" i="1"/>
  <c r="E43" i="1"/>
  <c r="E42" i="1"/>
  <c r="E41" i="1"/>
  <c r="E40" i="1"/>
  <c r="E39" i="1"/>
  <c r="E38" i="1"/>
  <c r="E37" i="1"/>
  <c r="E18" i="1"/>
  <c r="E24" i="1"/>
  <c r="E25" i="1"/>
  <c r="E23" i="1"/>
  <c r="E22" i="1"/>
  <c r="E21" i="1"/>
  <c r="E20" i="1"/>
  <c r="E19" i="1"/>
  <c r="E1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B49" i="1"/>
  <c r="C49" i="1"/>
  <c r="Q46" i="1" l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E16" i="1"/>
  <c r="F48" i="1"/>
  <c r="F49" i="1" s="1"/>
  <c r="E47" i="1" l="1"/>
  <c r="A18" i="2" s="1"/>
  <c r="E18" i="2" s="1"/>
  <c r="E25" i="2" s="1"/>
  <c r="E48" i="1"/>
  <c r="D48" i="1"/>
  <c r="D49" i="1" s="1"/>
  <c r="G48" i="1"/>
  <c r="G49" i="1" s="1"/>
  <c r="E27" i="2" l="1"/>
  <c r="G27" i="2" s="1"/>
  <c r="E29" i="2"/>
  <c r="G29" i="2" s="1"/>
  <c r="E31" i="2"/>
  <c r="G31" i="2" s="1"/>
  <c r="G25" i="2"/>
  <c r="S6" i="1"/>
  <c r="N48" i="1"/>
  <c r="N49" i="1" s="1"/>
  <c r="P48" i="1"/>
  <c r="P49" i="1" s="1"/>
  <c r="S48" i="1"/>
  <c r="S49" i="1" s="1"/>
  <c r="R48" i="1"/>
  <c r="R49" i="1" s="1"/>
  <c r="O48" i="1"/>
  <c r="O49" i="1" s="1"/>
  <c r="H48" i="1"/>
  <c r="H49" i="1" s="1"/>
  <c r="Q48" i="1" l="1"/>
  <c r="Q49" i="1" s="1"/>
  <c r="E49" i="1"/>
</calcChain>
</file>

<file path=xl/sharedStrings.xml><?xml version="1.0" encoding="utf-8"?>
<sst xmlns="http://schemas.openxmlformats.org/spreadsheetml/2006/main" count="87" uniqueCount="62">
  <si>
    <t>Total</t>
  </si>
  <si>
    <t>Reimbursable Meals</t>
  </si>
  <si>
    <t xml:space="preserve"> </t>
  </si>
  <si>
    <t>Date</t>
  </si>
  <si>
    <t>ADP</t>
  </si>
  <si>
    <t>Contracting Entity (CE)</t>
  </si>
  <si>
    <t>Served Adults</t>
  </si>
  <si>
    <t xml:space="preserve"> Served Adults</t>
  </si>
  <si>
    <t>Served Students</t>
  </si>
  <si>
    <t>Site Name</t>
  </si>
  <si>
    <t>Daily Record/Accuclaim Form</t>
  </si>
  <si>
    <t>1
Free</t>
  </si>
  <si>
    <t>2
Reduced</t>
  </si>
  <si>
    <t>3
Paid</t>
  </si>
  <si>
    <t>4
Total</t>
  </si>
  <si>
    <t>5
Other Types</t>
  </si>
  <si>
    <t>6
Free</t>
  </si>
  <si>
    <t>7
Paid</t>
  </si>
  <si>
    <t>9
Participation % Free</t>
  </si>
  <si>
    <t>11
Participation % Reduced</t>
  </si>
  <si>
    <t>12
Free</t>
  </si>
  <si>
    <t>13
Reduced</t>
  </si>
  <si>
    <t>14
Paid</t>
  </si>
  <si>
    <t>15
Total</t>
  </si>
  <si>
    <t>16
Free</t>
  </si>
  <si>
    <t>17
Paid</t>
  </si>
  <si>
    <t>Contracting Entity Name</t>
  </si>
  <si>
    <t>Average Daily Attenance (ADA) for the Month</t>
  </si>
  <si>
    <t>Step 1: Divide the sum of daily attendance for all operational days by the number of operation days.</t>
  </si>
  <si>
    <t>Sum of Daily Attendance for Month</t>
  </si>
  <si>
    <t>÷</t>
  </si>
  <si>
    <t>=</t>
  </si>
  <si>
    <t>ADA</t>
  </si>
  <si>
    <t>x</t>
  </si>
  <si>
    <t>Free</t>
  </si>
  <si>
    <t>Reduced</t>
  </si>
  <si>
    <t>Paid</t>
  </si>
  <si>
    <t>Eligibility
 Type</t>
  </si>
  <si>
    <t>Highest Daily</t>
  </si>
  <si>
    <t>All</t>
  </si>
  <si>
    <t>Highest Single Day Total Enrollment for the Month</t>
  </si>
  <si>
    <t>Highest Single Day Total Enrollment for Month</t>
  </si>
  <si>
    <t>Total Approved Free for Month</t>
  </si>
  <si>
    <t>Total Approved Reduced for Month</t>
  </si>
  <si>
    <t>Total Possible Paid for Month</t>
  </si>
  <si>
    <t>Sum Daily Attendance for Month</t>
  </si>
  <si>
    <t xml:space="preserve"> Lunch Attendance Factor</t>
  </si>
  <si>
    <t>Accuclaim Tests for Lunch</t>
  </si>
  <si>
    <t>Meal Counts for Lunch</t>
  </si>
  <si>
    <t>Meal Counts for Breakfast</t>
  </si>
  <si>
    <t>Highest Daily Number of Possible Participants</t>
  </si>
  <si>
    <t>Lunch Attendance Factor</t>
  </si>
  <si>
    <t>Lunch Attendance Factor for the Month</t>
  </si>
  <si>
    <t>Lunch Attendance Factor Calculator</t>
  </si>
  <si>
    <t>Highest Number of Lunch  Meals Expected 
to Be Claimed Each Serving Day</t>
  </si>
  <si>
    <t>Number of Lunch Serving Days</t>
  </si>
  <si>
    <t xml:space="preserve">Number of Breakfast Serving Days   </t>
  </si>
  <si>
    <r>
      <t xml:space="preserve">Step 3: Multiply the highest number of participants for a single day  for the month by the Lunch Attendance Factor calculated in Step 2 to get the highest number of meals the CE is expected to claim on each serving day. 
</t>
    </r>
    <r>
      <rPr>
        <b/>
        <i/>
        <sz val="9"/>
        <color rgb="FF000000"/>
        <rFont val="Arial Narrow"/>
        <family val="2"/>
      </rPr>
      <t>The highest number of participants for a single day is the site's highest enrollment for any day during the month.</t>
    </r>
  </si>
  <si>
    <t>Applying the Lunch Attendance Factor</t>
  </si>
  <si>
    <t>8
Highest Daily # Approved Free</t>
  </si>
  <si>
    <t>10
Highest Daily # Approved Reduced</t>
  </si>
  <si>
    <t>Step 2: Divide the ADA amount calculated in Step 1 by the single highest day's total enrollment for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</si>
</sst>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rgb="FF000000"/>
      <name val="Calibri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medium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/>
      <diagonal/>
    </border>
    <border>
      <left/>
      <right style="medium">
        <color theme="1" tint="0.34998626667073579"/>
      </right>
      <top/>
      <bottom style="thin">
        <color indexed="64"/>
      </bottom>
      <diagonal/>
    </border>
    <border>
      <left/>
      <right style="medium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medium">
        <color theme="1" tint="0.24994659260841701"/>
      </right>
      <top style="medium">
        <color indexed="64"/>
      </top>
      <bottom/>
      <diagonal/>
    </border>
    <border>
      <left/>
      <right style="thick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medium">
        <color theme="1" tint="0.24994659260841701"/>
      </right>
      <top/>
      <bottom/>
      <diagonal/>
    </border>
    <border>
      <left/>
      <right style="thick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medium">
        <color theme="1" tint="0.24994659260841701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ck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theme="1" tint="0.499984740745262"/>
      </top>
      <bottom/>
      <diagonal/>
    </border>
    <border>
      <left style="thick">
        <color theme="1" tint="4.9989318521683403E-2"/>
      </left>
      <right style="thin">
        <color theme="0" tint="-0.499984740745262"/>
      </right>
      <top style="thick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1" tint="4.9989318521683403E-2"/>
      </right>
      <top style="thick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1" tint="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1" tint="4.9989318521683403E-2"/>
      </bottom>
      <diagonal/>
    </border>
    <border>
      <left style="thin">
        <color theme="0" tint="-0.499984740745262"/>
      </left>
      <right style="thick">
        <color theme="1" tint="4.9989318521683403E-2"/>
      </right>
      <top style="thin">
        <color theme="0" tint="-0.499984740745262"/>
      </top>
      <bottom style="thick">
        <color theme="1" tint="4.9989318521683403E-2"/>
      </bottom>
      <diagonal/>
    </border>
    <border>
      <left style="thick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indexed="64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0" tint="-0.499984740745262"/>
      </left>
      <right style="thick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ck">
        <color theme="1" tint="0.34998626667073579"/>
      </left>
      <right style="medium">
        <color theme="1" tint="0.24994659260841701"/>
      </right>
      <top style="medium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medium">
        <color theme="1" tint="0.24994659260841701"/>
      </right>
      <top style="thin">
        <color indexed="64"/>
      </top>
      <bottom style="thick">
        <color theme="1" tint="4.9989318521683403E-2"/>
      </bottom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14999847407452621"/>
      </top>
      <bottom style="thick">
        <color theme="1" tint="4.9989318521683403E-2"/>
      </bottom>
      <diagonal/>
    </border>
    <border>
      <left style="thick">
        <color theme="1" tint="0.34998626667073579"/>
      </left>
      <right style="thick">
        <color theme="1" tint="4.9989318521683403E-2"/>
      </right>
      <top style="thick">
        <color theme="1" tint="0.34998626667073579"/>
      </top>
      <bottom style="thick">
        <color theme="1" tint="4.9989318521683403E-2"/>
      </bottom>
      <diagonal/>
    </border>
    <border>
      <left style="thick">
        <color theme="1" tint="4.9989318521683403E-2"/>
      </left>
      <right style="thick">
        <color theme="1" tint="0.34998626667073579"/>
      </right>
      <top style="thick">
        <color theme="1" tint="0.14999847407452621"/>
      </top>
      <bottom style="thick">
        <color theme="1" tint="4.9989318521683403E-2"/>
      </bottom>
      <diagonal/>
    </border>
    <border>
      <left/>
      <right style="thin">
        <color theme="0" tint="-0.499984740745262"/>
      </right>
      <top style="thick">
        <color theme="1" tint="4.9989318521683403E-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1" tint="4.9989318521683403E-2"/>
      </bottom>
      <diagonal/>
    </border>
    <border>
      <left style="thick">
        <color theme="1" tint="4.9989318521683403E-2"/>
      </left>
      <right style="thick">
        <color theme="1" tint="4.9989318521683403E-2"/>
      </right>
      <top style="thick">
        <color theme="1" tint="4.9989318521683403E-2"/>
      </top>
      <bottom style="thin">
        <color theme="0" tint="-0.499984740745262"/>
      </bottom>
      <diagonal/>
    </border>
    <border>
      <left style="thick">
        <color theme="1" tint="4.9989318521683403E-2"/>
      </left>
      <right style="thick">
        <color theme="1" tint="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1" tint="4.9989318521683403E-2"/>
      </left>
      <right style="thick">
        <color theme="1" tint="4.9989318521683403E-2"/>
      </right>
      <top style="thin">
        <color theme="0" tint="-0.499984740745262"/>
      </top>
      <bottom style="thick">
        <color theme="1" tint="4.9989318521683403E-2"/>
      </bottom>
      <diagonal/>
    </border>
    <border>
      <left style="thick">
        <color theme="1" tint="4.9989318521683403E-2"/>
      </left>
      <right/>
      <top style="thick">
        <color theme="1" tint="4.9989318521683403E-2"/>
      </top>
      <bottom/>
      <diagonal/>
    </border>
    <border>
      <left/>
      <right/>
      <top style="thick">
        <color theme="1" tint="4.9989318521683403E-2"/>
      </top>
      <bottom/>
      <diagonal/>
    </border>
    <border>
      <left/>
      <right style="thick">
        <color indexed="64"/>
      </right>
      <top style="thick">
        <color theme="1" tint="4.9989318521683403E-2"/>
      </top>
      <bottom/>
      <diagonal/>
    </border>
    <border>
      <left style="thick">
        <color theme="1" tint="4.9989318521683403E-2"/>
      </left>
      <right/>
      <top/>
      <bottom style="thick">
        <color theme="1" tint="4.9989318521683403E-2"/>
      </bottom>
      <diagonal/>
    </border>
    <border>
      <left/>
      <right/>
      <top/>
      <bottom style="thick">
        <color theme="1" tint="4.9989318521683403E-2"/>
      </bottom>
      <diagonal/>
    </border>
    <border>
      <left/>
      <right style="thick">
        <color indexed="64"/>
      </right>
      <top/>
      <bottom style="thick">
        <color theme="1" tint="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34998626667073579"/>
      </left>
      <right style="thin">
        <color indexed="64"/>
      </right>
      <top/>
      <bottom/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medium">
        <color theme="1" tint="0.34998626667073579"/>
      </left>
      <right style="thin">
        <color indexed="64"/>
      </right>
      <top/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4.9989318521683403E-2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 style="medium">
        <color theme="1" tint="0.34998626667073579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theme="1" tint="0.34998626667073579"/>
      </right>
      <top/>
      <bottom style="thin">
        <color theme="1" tint="4.9989318521683403E-2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 style="medium">
        <color theme="1" tint="0.249977111117893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medium">
        <color theme="1" tint="0.24994659260841701"/>
      </left>
      <right style="thin">
        <color theme="0" tint="-0.499984740745262"/>
      </right>
      <top style="thin">
        <color theme="1" tint="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24994659260841701"/>
      </right>
      <top/>
      <bottom style="thin">
        <color theme="0" tint="-0.499984740745262"/>
      </bottom>
      <diagonal/>
    </border>
    <border>
      <left style="medium">
        <color theme="1" tint="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24994659260841701"/>
      </left>
      <right style="thin">
        <color theme="0" tint="-0.499984740745262"/>
      </right>
      <top style="thin">
        <color theme="0" tint="-0.499984740745262"/>
      </top>
      <bottom style="thick">
        <color theme="1" tint="4.9989318521683403E-2"/>
      </bottom>
      <diagonal/>
    </border>
    <border>
      <left style="thin">
        <color theme="0" tint="-0.499984740745262"/>
      </left>
      <right style="medium">
        <color theme="1" tint="0.24994659260841701"/>
      </right>
      <top style="thin">
        <color theme="0" tint="-0.499984740745262"/>
      </top>
      <bottom style="thick">
        <color theme="1" tint="4.9989318521683403E-2"/>
      </bottom>
      <diagonal/>
    </border>
    <border>
      <left style="medium">
        <color theme="1" tint="0.34998626667073579"/>
      </left>
      <right style="thin">
        <color theme="0" tint="-0.499984740745262"/>
      </right>
      <top style="thin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34998626667073579"/>
      </right>
      <top style="thin">
        <color theme="1" tint="4.9989318521683403E-2"/>
      </top>
      <bottom style="thin">
        <color theme="0" tint="-0.499984740745262"/>
      </bottom>
      <diagonal/>
    </border>
    <border>
      <left style="medium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ck">
        <color theme="1" tint="4.9989318521683403E-2"/>
      </bottom>
      <diagonal/>
    </border>
    <border>
      <left style="thin">
        <color theme="0" tint="-0.499984740745262"/>
      </left>
      <right style="medium">
        <color theme="1" tint="0.34998626667073579"/>
      </right>
      <top style="thin">
        <color theme="0" tint="-0.499984740745262"/>
      </top>
      <bottom style="thick">
        <color theme="1" tint="4.9989318521683403E-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ck">
        <color theme="1" tint="0.14999847407452621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ck">
        <color theme="1" tint="0.14999847407452621"/>
      </bottom>
      <diagonal/>
    </border>
    <border>
      <left style="thin">
        <color theme="0" tint="-0.499984740745262"/>
      </left>
      <right style="medium">
        <color theme="1" tint="0.34998626667073579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ck">
        <color theme="1" tint="4.9989318521683403E-2"/>
      </bottom>
      <diagonal/>
    </border>
    <border>
      <left style="thin">
        <color theme="0" tint="-0.499984740745262"/>
      </left>
      <right style="thick">
        <color theme="1" tint="4.9989318521683403E-2"/>
      </right>
      <top style="thin">
        <color theme="1" tint="4.9989318521683403E-2"/>
      </top>
      <bottom style="thin">
        <color theme="0" tint="-0.499984740745262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6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2" fillId="0" borderId="5" xfId="0" applyFont="1" applyBorder="1" applyAlignment="1">
      <alignment vertical="center"/>
    </xf>
    <xf numFmtId="0" fontId="1" fillId="0" borderId="7" xfId="0" applyFont="1" applyBorder="1" applyAlignment="1"/>
    <xf numFmtId="0" fontId="0" fillId="0" borderId="0" xfId="0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14" xfId="0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2" fillId="5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2" fontId="0" fillId="2" borderId="36" xfId="0" applyNumberFormat="1" applyFill="1" applyBorder="1" applyAlignment="1" applyProtection="1">
      <alignment horizontal="center" vertical="center"/>
    </xf>
    <xf numFmtId="2" fontId="0" fillId="2" borderId="37" xfId="0" applyNumberForma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5" borderId="33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10" fontId="0" fillId="2" borderId="50" xfId="0" applyNumberFormat="1" applyFill="1" applyBorder="1" applyAlignment="1" applyProtection="1">
      <alignment horizontal="right" vertical="center"/>
    </xf>
    <xf numFmtId="10" fontId="0" fillId="2" borderId="51" xfId="0" applyNumberFormat="1" applyFill="1" applyBorder="1" applyAlignment="1" applyProtection="1">
      <alignment horizontal="right" vertical="center"/>
    </xf>
    <xf numFmtId="0" fontId="6" fillId="6" borderId="56" xfId="0" applyFont="1" applyFill="1" applyBorder="1" applyAlignment="1" applyProtection="1">
      <alignment horizontal="center" vertical="center" wrapText="1"/>
    </xf>
    <xf numFmtId="0" fontId="1" fillId="6" borderId="57" xfId="0" applyFont="1" applyFill="1" applyBorder="1" applyAlignment="1" applyProtection="1">
      <alignment horizontal="center" vertical="center" wrapText="1"/>
    </xf>
    <xf numFmtId="0" fontId="1" fillId="6" borderId="58" xfId="0" applyFont="1" applyFill="1" applyBorder="1" applyAlignment="1" applyProtection="1">
      <alignment horizontal="center" vertical="center" wrapText="1"/>
    </xf>
    <xf numFmtId="0" fontId="0" fillId="7" borderId="60" xfId="0" applyFill="1" applyBorder="1" applyAlignment="1" applyProtection="1">
      <alignment horizontal="center" vertical="center"/>
    </xf>
    <xf numFmtId="0" fontId="0" fillId="7" borderId="61" xfId="0" applyFill="1" applyBorder="1" applyAlignment="1" applyProtection="1">
      <alignment horizontal="center" vertical="center"/>
    </xf>
    <xf numFmtId="0" fontId="0" fillId="7" borderId="62" xfId="0" applyFill="1" applyBorder="1" applyAlignment="1" applyProtection="1">
      <alignment horizontal="center" vertical="center"/>
    </xf>
    <xf numFmtId="0" fontId="0" fillId="7" borderId="63" xfId="0" applyFill="1" applyBorder="1" applyAlignment="1" applyProtection="1">
      <alignment horizontal="center" vertical="center"/>
    </xf>
    <xf numFmtId="0" fontId="0" fillId="7" borderId="64" xfId="0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0" fillId="8" borderId="45" xfId="0" applyNumberFormat="1" applyFill="1" applyBorder="1" applyAlignment="1" applyProtection="1">
      <alignment horizontal="right" vertical="center"/>
    </xf>
    <xf numFmtId="2" fontId="0" fillId="8" borderId="46" xfId="0" applyNumberFormat="1" applyFill="1" applyBorder="1" applyAlignment="1" applyProtection="1">
      <alignment horizontal="right" vertical="center"/>
    </xf>
    <xf numFmtId="0" fontId="6" fillId="6" borderId="35" xfId="0" applyFont="1" applyFill="1" applyBorder="1" applyAlignment="1" applyProtection="1">
      <alignment horizontal="center" vertical="center" wrapText="1"/>
    </xf>
    <xf numFmtId="0" fontId="1" fillId="6" borderId="42" xfId="0" applyFont="1" applyFill="1" applyBorder="1" applyAlignment="1" applyProtection="1">
      <alignment horizontal="center" vertical="center" wrapText="1"/>
    </xf>
    <xf numFmtId="0" fontId="1" fillId="6" borderId="44" xfId="0" applyFont="1" applyFill="1" applyBorder="1" applyAlignment="1" applyProtection="1">
      <alignment horizontal="center" vertical="center"/>
    </xf>
    <xf numFmtId="10" fontId="0" fillId="8" borderId="65" xfId="0" applyNumberFormat="1" applyFill="1" applyBorder="1" applyAlignment="1">
      <alignment horizontal="right"/>
    </xf>
    <xf numFmtId="10" fontId="0" fillId="8" borderId="15" xfId="0" applyNumberFormat="1" applyFill="1" applyBorder="1" applyAlignment="1">
      <alignment horizontal="right"/>
    </xf>
    <xf numFmtId="10" fontId="0" fillId="8" borderId="28" xfId="0" applyNumberFormat="1" applyFill="1" applyBorder="1" applyAlignment="1">
      <alignment horizontal="right"/>
    </xf>
    <xf numFmtId="0" fontId="6" fillId="6" borderId="13" xfId="0" applyFont="1" applyFill="1" applyBorder="1" applyAlignment="1" applyProtection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6" fillId="6" borderId="75" xfId="0" applyFont="1" applyFill="1" applyBorder="1" applyAlignment="1" applyProtection="1">
      <alignment horizontal="center" vertical="center" wrapText="1"/>
    </xf>
    <xf numFmtId="0" fontId="6" fillId="6" borderId="68" xfId="0" applyFont="1" applyFill="1" applyBorder="1" applyAlignment="1" applyProtection="1">
      <alignment horizontal="center" vertical="center" wrapText="1"/>
    </xf>
    <xf numFmtId="0" fontId="6" fillId="6" borderId="7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79" xfId="0" applyFont="1" applyFill="1" applyBorder="1" applyAlignment="1">
      <alignment horizontal="center" vertical="center" wrapText="1"/>
    </xf>
    <xf numFmtId="0" fontId="9" fillId="6" borderId="80" xfId="0" applyFont="1" applyFill="1" applyBorder="1" applyAlignment="1">
      <alignment horizontal="center" vertical="center" wrapText="1"/>
    </xf>
    <xf numFmtId="0" fontId="9" fillId="6" borderId="78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 applyProtection="1">
      <alignment horizontal="right" vertical="center"/>
      <protection locked="0"/>
    </xf>
    <xf numFmtId="0" fontId="11" fillId="8" borderId="3" xfId="0" applyFont="1" applyFill="1" applyBorder="1" applyAlignment="1" applyProtection="1">
      <alignment vertical="center"/>
    </xf>
    <xf numFmtId="0" fontId="10" fillId="8" borderId="3" xfId="0" applyFont="1" applyFill="1" applyBorder="1" applyAlignment="1" applyProtection="1">
      <alignment vertical="center"/>
    </xf>
    <xf numFmtId="3" fontId="0" fillId="9" borderId="81" xfId="0" applyNumberFormat="1" applyFill="1" applyBorder="1" applyAlignment="1" applyProtection="1">
      <alignment horizontal="right"/>
      <protection locked="0"/>
    </xf>
    <xf numFmtId="3" fontId="0" fillId="9" borderId="82" xfId="0" applyNumberFormat="1" applyFill="1" applyBorder="1" applyAlignment="1" applyProtection="1">
      <alignment horizontal="right"/>
      <protection locked="0"/>
    </xf>
    <xf numFmtId="3" fontId="0" fillId="8" borderId="83" xfId="0" applyNumberFormat="1" applyFill="1" applyBorder="1" applyAlignment="1">
      <alignment horizontal="right"/>
    </xf>
    <xf numFmtId="3" fontId="0" fillId="9" borderId="76" xfId="0" applyNumberFormat="1" applyFill="1" applyBorder="1" applyAlignment="1" applyProtection="1">
      <alignment horizontal="right"/>
      <protection locked="0"/>
    </xf>
    <xf numFmtId="3" fontId="0" fillId="9" borderId="88" xfId="0" applyNumberFormat="1" applyFill="1" applyBorder="1" applyAlignment="1" applyProtection="1">
      <alignment horizontal="right"/>
      <protection locked="0"/>
    </xf>
    <xf numFmtId="3" fontId="0" fillId="9" borderId="89" xfId="0" applyNumberFormat="1" applyFill="1" applyBorder="1" applyAlignment="1" applyProtection="1">
      <alignment horizontal="right"/>
      <protection locked="0"/>
    </xf>
    <xf numFmtId="3" fontId="0" fillId="9" borderId="84" xfId="0" applyNumberFormat="1" applyFill="1" applyBorder="1" applyAlignment="1" applyProtection="1">
      <alignment horizontal="right"/>
      <protection locked="0"/>
    </xf>
    <xf numFmtId="3" fontId="0" fillId="9" borderId="38" xfId="0" applyNumberFormat="1" applyFill="1" applyBorder="1" applyAlignment="1" applyProtection="1">
      <alignment horizontal="right"/>
      <protection locked="0"/>
    </xf>
    <xf numFmtId="3" fontId="0" fillId="8" borderId="85" xfId="0" applyNumberFormat="1" applyFill="1" applyBorder="1" applyAlignment="1">
      <alignment horizontal="right"/>
    </xf>
    <xf numFmtId="3" fontId="0" fillId="9" borderId="31" xfId="0" applyNumberFormat="1" applyFill="1" applyBorder="1" applyAlignment="1" applyProtection="1">
      <alignment horizontal="right"/>
      <protection locked="0"/>
    </xf>
    <xf numFmtId="3" fontId="0" fillId="9" borderId="90" xfId="0" applyNumberFormat="1" applyFill="1" applyBorder="1" applyAlignment="1" applyProtection="1">
      <alignment horizontal="right"/>
      <protection locked="0"/>
    </xf>
    <xf numFmtId="3" fontId="0" fillId="9" borderId="91" xfId="0" applyNumberFormat="1" applyFill="1" applyBorder="1" applyAlignment="1" applyProtection="1">
      <alignment horizontal="right"/>
      <protection locked="0"/>
    </xf>
    <xf numFmtId="3" fontId="0" fillId="9" borderId="86" xfId="0" applyNumberFormat="1" applyFill="1" applyBorder="1" applyAlignment="1" applyProtection="1">
      <alignment horizontal="right"/>
      <protection locked="0"/>
    </xf>
    <xf numFmtId="3" fontId="0" fillId="9" borderId="40" xfId="0" applyNumberFormat="1" applyFill="1" applyBorder="1" applyAlignment="1" applyProtection="1">
      <alignment horizontal="right"/>
      <protection locked="0"/>
    </xf>
    <xf numFmtId="3" fontId="0" fillId="8" borderId="87" xfId="0" applyNumberFormat="1" applyFill="1" applyBorder="1" applyAlignment="1">
      <alignment horizontal="right"/>
    </xf>
    <xf numFmtId="3" fontId="0" fillId="9" borderId="34" xfId="0" applyNumberFormat="1" applyFill="1" applyBorder="1" applyAlignment="1" applyProtection="1">
      <alignment horizontal="right"/>
      <protection locked="0"/>
    </xf>
    <xf numFmtId="3" fontId="0" fillId="9" borderId="92" xfId="0" applyNumberFormat="1" applyFill="1" applyBorder="1" applyAlignment="1" applyProtection="1">
      <alignment horizontal="right"/>
      <protection locked="0"/>
    </xf>
    <xf numFmtId="3" fontId="0" fillId="9" borderId="93" xfId="0" applyNumberFormat="1" applyFill="1" applyBorder="1" applyAlignment="1" applyProtection="1">
      <alignment horizontal="right"/>
      <protection locked="0"/>
    </xf>
    <xf numFmtId="3" fontId="0" fillId="9" borderId="96" xfId="0" applyNumberFormat="1" applyFill="1" applyBorder="1" applyAlignment="1" applyProtection="1">
      <alignment horizontal="right"/>
      <protection locked="0"/>
    </xf>
    <xf numFmtId="3" fontId="0" fillId="9" borderId="94" xfId="0" applyNumberFormat="1" applyFill="1" applyBorder="1" applyAlignment="1" applyProtection="1">
      <alignment horizontal="right"/>
      <protection locked="0"/>
    </xf>
    <xf numFmtId="3" fontId="0" fillId="9" borderId="95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49" fontId="5" fillId="9" borderId="3" xfId="0" applyNumberFormat="1" applyFont="1" applyFill="1" applyBorder="1" applyAlignment="1" applyProtection="1">
      <alignment vertical="center"/>
      <protection locked="0"/>
    </xf>
    <xf numFmtId="0" fontId="5" fillId="9" borderId="3" xfId="0" applyFont="1" applyFill="1" applyBorder="1" applyAlignment="1" applyProtection="1">
      <alignment vertical="center"/>
    </xf>
    <xf numFmtId="14" fontId="0" fillId="9" borderId="3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9" borderId="3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5" fillId="9" borderId="3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14" fontId="11" fillId="8" borderId="3" xfId="0" applyNumberFormat="1" applyFont="1" applyFill="1" applyBorder="1" applyAlignment="1" applyProtection="1">
      <alignment horizontal="left" vertical="center"/>
    </xf>
    <xf numFmtId="3" fontId="0" fillId="9" borderId="97" xfId="0" applyNumberFormat="1" applyFill="1" applyBorder="1" applyAlignment="1" applyProtection="1">
      <alignment horizontal="right"/>
      <protection locked="0"/>
    </xf>
    <xf numFmtId="1" fontId="5" fillId="8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37" fontId="0" fillId="9" borderId="81" xfId="1" applyNumberFormat="1" applyFont="1" applyFill="1" applyBorder="1" applyAlignment="1" applyProtection="1">
      <alignment horizontal="right"/>
      <protection locked="0"/>
    </xf>
    <xf numFmtId="37" fontId="0" fillId="9" borderId="82" xfId="1" applyNumberFormat="1" applyFont="1" applyFill="1" applyBorder="1" applyAlignment="1" applyProtection="1">
      <alignment horizontal="right"/>
      <protection locked="0"/>
    </xf>
    <xf numFmtId="37" fontId="0" fillId="9" borderId="84" xfId="1" applyNumberFormat="1" applyFont="1" applyFill="1" applyBorder="1" applyAlignment="1" applyProtection="1">
      <alignment horizontal="right"/>
      <protection locked="0"/>
    </xf>
    <xf numFmtId="37" fontId="0" fillId="9" borderId="38" xfId="1" applyNumberFormat="1" applyFont="1" applyFill="1" applyBorder="1" applyAlignment="1" applyProtection="1">
      <alignment horizontal="right"/>
      <protection locked="0"/>
    </xf>
    <xf numFmtId="37" fontId="0" fillId="9" borderId="99" xfId="1" applyNumberFormat="1" applyFont="1" applyFill="1" applyBorder="1" applyAlignment="1" applyProtection="1">
      <alignment horizontal="right"/>
      <protection locked="0"/>
    </xf>
    <xf numFmtId="37" fontId="0" fillId="9" borderId="40" xfId="1" applyNumberFormat="1" applyFont="1" applyFill="1" applyBorder="1" applyAlignment="1" applyProtection="1">
      <alignment horizontal="right"/>
      <protection locked="0"/>
    </xf>
    <xf numFmtId="37" fontId="0" fillId="9" borderId="40" xfId="1" applyNumberFormat="1" applyFont="1" applyFill="1" applyBorder="1" applyAlignment="1" applyProtection="1">
      <alignment horizontal="right" vertical="center"/>
      <protection locked="0"/>
    </xf>
    <xf numFmtId="1" fontId="0" fillId="8" borderId="98" xfId="1" applyNumberFormat="1" applyFont="1" applyFill="1" applyBorder="1" applyAlignment="1">
      <alignment horizontal="right" vertical="center"/>
    </xf>
    <xf numFmtId="1" fontId="0" fillId="8" borderId="91" xfId="1" applyNumberFormat="1" applyFont="1" applyFill="1" applyBorder="1" applyAlignment="1">
      <alignment horizontal="right" vertical="center"/>
    </xf>
    <xf numFmtId="1" fontId="0" fillId="8" borderId="93" xfId="1" applyNumberFormat="1" applyFont="1" applyFill="1" applyBorder="1" applyAlignment="1">
      <alignment horizontal="right" vertical="center"/>
    </xf>
    <xf numFmtId="1" fontId="0" fillId="9" borderId="88" xfId="1" applyNumberFormat="1" applyFont="1" applyFill="1" applyBorder="1" applyAlignment="1" applyProtection="1">
      <alignment horizontal="right" vertical="center"/>
      <protection locked="0"/>
    </xf>
    <xf numFmtId="1" fontId="0" fillId="9" borderId="100" xfId="1" applyNumberFormat="1" applyFont="1" applyFill="1" applyBorder="1" applyAlignment="1" applyProtection="1">
      <alignment horizontal="right" vertical="center"/>
      <protection locked="0"/>
    </xf>
    <xf numFmtId="1" fontId="0" fillId="9" borderId="90" xfId="1" applyNumberFormat="1" applyFont="1" applyFill="1" applyBorder="1" applyAlignment="1" applyProtection="1">
      <alignment horizontal="right" vertical="center"/>
      <protection locked="0"/>
    </xf>
    <xf numFmtId="1" fontId="0" fillId="9" borderId="39" xfId="1" applyNumberFormat="1" applyFont="1" applyFill="1" applyBorder="1" applyAlignment="1" applyProtection="1">
      <alignment horizontal="right" vertical="center"/>
      <protection locked="0"/>
    </xf>
    <xf numFmtId="1" fontId="0" fillId="9" borderId="90" xfId="1" applyNumberFormat="1" applyFont="1" applyFill="1" applyBorder="1" applyAlignment="1" applyProtection="1">
      <alignment horizontal="right"/>
      <protection locked="0"/>
    </xf>
    <xf numFmtId="1" fontId="0" fillId="9" borderId="39" xfId="1" applyNumberFormat="1" applyFont="1" applyFill="1" applyBorder="1" applyAlignment="1" applyProtection="1">
      <alignment horizontal="right"/>
      <protection locked="0"/>
    </xf>
    <xf numFmtId="1" fontId="0" fillId="9" borderId="92" xfId="1" applyNumberFormat="1" applyFont="1" applyFill="1" applyBorder="1" applyAlignment="1" applyProtection="1">
      <alignment horizontal="right" vertical="center"/>
      <protection locked="0"/>
    </xf>
    <xf numFmtId="1" fontId="0" fillId="9" borderId="41" xfId="1" applyNumberFormat="1" applyFont="1" applyFill="1" applyBorder="1" applyAlignment="1" applyProtection="1">
      <alignment horizontal="right" vertical="center"/>
      <protection locked="0"/>
    </xf>
    <xf numFmtId="1" fontId="0" fillId="8" borderId="36" xfId="1" applyNumberFormat="1" applyFont="1" applyFill="1" applyBorder="1" applyAlignment="1" applyProtection="1">
      <alignment horizontal="right" vertical="center"/>
    </xf>
    <xf numFmtId="1" fontId="0" fillId="8" borderId="38" xfId="1" applyNumberFormat="1" applyFont="1" applyFill="1" applyBorder="1" applyAlignment="1" applyProtection="1">
      <alignment horizontal="right" vertical="center"/>
    </xf>
    <xf numFmtId="1" fontId="0" fillId="8" borderId="43" xfId="1" applyNumberFormat="1" applyFont="1" applyFill="1" applyBorder="1" applyAlignment="1" applyProtection="1">
      <alignment horizontal="right" vertical="center"/>
    </xf>
    <xf numFmtId="1" fontId="0" fillId="8" borderId="50" xfId="1" applyNumberFormat="1" applyFont="1" applyFill="1" applyBorder="1" applyAlignment="1" applyProtection="1">
      <alignment horizontal="right" vertical="center"/>
    </xf>
    <xf numFmtId="1" fontId="0" fillId="7" borderId="60" xfId="0" applyNumberFormat="1" applyFill="1" applyBorder="1" applyAlignment="1" applyProtection="1">
      <alignment horizontal="center" vertical="center"/>
    </xf>
    <xf numFmtId="1" fontId="0" fillId="8" borderId="52" xfId="1" applyNumberFormat="1" applyFont="1" applyFill="1" applyBorder="1" applyAlignment="1" applyProtection="1">
      <alignment horizontal="right" vertical="center"/>
    </xf>
    <xf numFmtId="1" fontId="0" fillId="7" borderId="59" xfId="0" applyNumberFormat="1" applyFill="1" applyBorder="1" applyAlignment="1" applyProtection="1">
      <alignment horizontal="center" vertical="center"/>
    </xf>
    <xf numFmtId="1" fontId="0" fillId="8" borderId="53" xfId="1" applyNumberFormat="1" applyFont="1" applyFill="1" applyBorder="1" applyAlignment="1" applyProtection="1">
      <alignment horizontal="right" vertical="center"/>
    </xf>
    <xf numFmtId="1" fontId="0" fillId="2" borderId="36" xfId="0" applyNumberFormat="1" applyFill="1" applyBorder="1" applyAlignment="1" applyProtection="1">
      <alignment horizontal="center" vertical="center"/>
    </xf>
    <xf numFmtId="1" fontId="0" fillId="2" borderId="37" xfId="0" applyNumberFormat="1" applyFill="1" applyBorder="1" applyAlignment="1" applyProtection="1">
      <alignment horizontal="center" vertical="center"/>
    </xf>
    <xf numFmtId="1" fontId="0" fillId="8" borderId="54" xfId="1" applyNumberFormat="1" applyFont="1" applyFill="1" applyBorder="1" applyAlignment="1" applyProtection="1">
      <alignment horizontal="right" vertical="center"/>
    </xf>
    <xf numFmtId="1" fontId="0" fillId="8" borderId="39" xfId="1" applyNumberFormat="1" applyFont="1" applyFill="1" applyBorder="1" applyAlignment="1" applyProtection="1">
      <alignment horizontal="right" vertical="center"/>
    </xf>
    <xf numFmtId="1" fontId="0" fillId="8" borderId="55" xfId="0" applyNumberFormat="1" applyFill="1" applyBorder="1" applyAlignment="1" applyProtection="1">
      <alignment horizontal="right" vertical="center"/>
    </xf>
    <xf numFmtId="1" fontId="0" fillId="8" borderId="40" xfId="0" applyNumberFormat="1" applyFill="1" applyBorder="1" applyAlignment="1" applyProtection="1">
      <alignment horizontal="right" vertical="center"/>
    </xf>
    <xf numFmtId="1" fontId="0" fillId="8" borderId="41" xfId="0" applyNumberForma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10" fillId="8" borderId="33" xfId="0" applyNumberFormat="1" applyFont="1" applyFill="1" applyBorder="1" applyAlignment="1" applyProtection="1">
      <alignment horizontal="right" vertical="center" wrapText="1"/>
    </xf>
    <xf numFmtId="1" fontId="10" fillId="8" borderId="33" xfId="0" applyNumberFormat="1" applyFont="1" applyFill="1" applyBorder="1" applyAlignment="1" applyProtection="1">
      <alignment horizontal="right" vertical="center"/>
    </xf>
    <xf numFmtId="1" fontId="10" fillId="8" borderId="33" xfId="0" applyNumberFormat="1" applyFont="1" applyFill="1" applyBorder="1" applyAlignment="1">
      <alignment horizontal="right" vertical="center"/>
    </xf>
    <xf numFmtId="2" fontId="10" fillId="8" borderId="33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Fill="1" applyBorder="1" applyAlignment="1" applyProtection="1">
      <alignment horizontal="right" vertical="center"/>
    </xf>
    <xf numFmtId="2" fontId="10" fillId="8" borderId="33" xfId="0" applyNumberFormat="1" applyFont="1" applyFill="1" applyBorder="1" applyAlignment="1" applyProtection="1">
      <alignment horizontal="right"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Border="1" applyAlignment="1" applyProtection="1">
      <alignment horizontal="right" vertical="center"/>
    </xf>
    <xf numFmtId="49" fontId="11" fillId="8" borderId="3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Fill="1"/>
    <xf numFmtId="0" fontId="8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" fontId="5" fillId="8" borderId="3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horizontal="right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0" fontId="1" fillId="6" borderId="22" xfId="0" applyFont="1" applyFill="1" applyBorder="1" applyAlignment="1">
      <alignment horizontal="center" vertical="center" textRotation="90"/>
    </xf>
    <xf numFmtId="0" fontId="1" fillId="6" borderId="24" xfId="0" applyFont="1" applyFill="1" applyBorder="1" applyAlignment="1">
      <alignment horizontal="center" vertical="center" textRotation="90"/>
    </xf>
    <xf numFmtId="0" fontId="1" fillId="6" borderId="27" xfId="0" applyFont="1" applyFill="1" applyBorder="1" applyAlignment="1">
      <alignment horizontal="center" vertical="center" textRotation="90"/>
    </xf>
    <xf numFmtId="0" fontId="1" fillId="2" borderId="3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77" xfId="0" applyFont="1" applyFill="1" applyBorder="1" applyAlignment="1" applyProtection="1">
      <alignment horizontal="center" vertical="center" wrapText="1"/>
    </xf>
    <xf numFmtId="0" fontId="6" fillId="6" borderId="66" xfId="0" applyFont="1" applyFill="1" applyBorder="1" applyAlignment="1" applyProtection="1">
      <alignment horizontal="center" vertical="center" wrapText="1"/>
    </xf>
    <xf numFmtId="0" fontId="6" fillId="6" borderId="67" xfId="0" applyFont="1" applyFill="1" applyBorder="1" applyAlignment="1" applyProtection="1">
      <alignment horizontal="center" vertical="center" wrapText="1"/>
    </xf>
    <xf numFmtId="0" fontId="6" fillId="6" borderId="69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6" borderId="70" xfId="0" applyFont="1" applyFill="1" applyBorder="1" applyAlignment="1" applyProtection="1">
      <alignment horizontal="center" vertical="center" wrapText="1"/>
    </xf>
    <xf numFmtId="0" fontId="6" fillId="6" borderId="72" xfId="0" applyFont="1" applyFill="1" applyBorder="1" applyAlignment="1" applyProtection="1">
      <alignment horizontal="center" vertical="center" wrapText="1"/>
    </xf>
    <xf numFmtId="0" fontId="6" fillId="6" borderId="73" xfId="0" applyFont="1" applyFill="1" applyBorder="1" applyAlignment="1" applyProtection="1">
      <alignment horizontal="center" vertical="center" wrapText="1"/>
    </xf>
    <xf numFmtId="0" fontId="6" fillId="6" borderId="74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12" fillId="4" borderId="0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2" fontId="0" fillId="8" borderId="3" xfId="0" applyNumberFormat="1" applyFill="1" applyBorder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9"/>
  <sheetViews>
    <sheetView tabSelected="1" view="pageLayout" zoomScale="60" zoomScaleNormal="60" zoomScalePageLayoutView="60" workbookViewId="0">
      <selection activeCell="L3" sqref="L3"/>
    </sheetView>
  </sheetViews>
  <sheetFormatPr defaultColWidth="1.375" defaultRowHeight="12.9" x14ac:dyDescent="0.2"/>
  <cols>
    <col min="1" max="1" width="10.125" customWidth="1"/>
    <col min="2" max="7" width="12.125" customWidth="1"/>
    <col min="8" max="9" width="12.125" style="2" customWidth="1"/>
    <col min="10" max="10" width="14.25" style="2" customWidth="1"/>
    <col min="11" max="11" width="12.125" style="2" customWidth="1"/>
    <col min="12" max="12" width="14.625" customWidth="1"/>
    <col min="13" max="17" width="12.125" style="2" customWidth="1"/>
    <col min="18" max="19" width="12.125" customWidth="1"/>
    <col min="20" max="20" width="3.5" customWidth="1"/>
    <col min="21" max="21" width="2.875" style="2" customWidth="1"/>
    <col min="22" max="22" width="3.5" style="2" hidden="1" customWidth="1"/>
    <col min="23" max="23" width="0.125" style="2" customWidth="1"/>
    <col min="24" max="24" width="20.625" customWidth="1"/>
    <col min="25" max="29" width="0.125" customWidth="1"/>
    <col min="30" max="30" width="48.125" customWidth="1"/>
    <col min="31" max="32" width="0.125" customWidth="1"/>
    <col min="33" max="33" width="6" style="2" customWidth="1"/>
    <col min="34" max="96" width="0.125" customWidth="1"/>
  </cols>
  <sheetData>
    <row r="1" spans="1:33" ht="3.6" customHeight="1" x14ac:dyDescent="0.25">
      <c r="A1" s="13"/>
      <c r="B1" s="13"/>
      <c r="C1" s="13"/>
      <c r="D1" s="13"/>
      <c r="E1" s="13"/>
      <c r="F1" s="13"/>
      <c r="G1" s="13"/>
      <c r="H1" s="18"/>
      <c r="I1" s="18"/>
      <c r="J1" s="18"/>
      <c r="K1" s="18"/>
      <c r="L1" s="13"/>
      <c r="M1" s="18"/>
      <c r="N1" s="18"/>
      <c r="O1" s="18"/>
      <c r="P1" s="18"/>
      <c r="Q1" s="18"/>
      <c r="R1" s="13"/>
      <c r="S1" s="13"/>
      <c r="T1" s="26"/>
      <c r="U1" s="4"/>
      <c r="V1" s="13"/>
    </row>
    <row r="2" spans="1:33" ht="1.2" customHeight="1" x14ac:dyDescent="0.25">
      <c r="A2" s="13"/>
      <c r="B2" s="13"/>
      <c r="C2" s="13"/>
      <c r="D2" s="13"/>
      <c r="E2" s="13"/>
      <c r="F2" s="13"/>
      <c r="G2" s="13"/>
      <c r="H2" s="18"/>
      <c r="I2" s="18"/>
      <c r="J2" s="18"/>
      <c r="K2" s="18"/>
      <c r="L2" s="13"/>
      <c r="M2" s="18"/>
      <c r="N2" s="18"/>
      <c r="O2" s="18"/>
      <c r="P2" s="18"/>
      <c r="Q2" s="18"/>
      <c r="R2" s="13"/>
      <c r="S2" s="13"/>
      <c r="T2" s="26"/>
      <c r="U2" s="4"/>
      <c r="V2" s="13"/>
    </row>
    <row r="3" spans="1:33" ht="17.350000000000001" customHeight="1" x14ac:dyDescent="0.2">
      <c r="A3" s="1"/>
      <c r="B3" s="21"/>
      <c r="C3" s="21"/>
      <c r="D3" s="21"/>
      <c r="E3" s="21"/>
      <c r="F3" s="21"/>
      <c r="G3" s="1"/>
      <c r="H3" s="27"/>
      <c r="I3" s="21" t="s">
        <v>10</v>
      </c>
      <c r="J3" s="27"/>
      <c r="K3" s="27"/>
      <c r="L3" s="21"/>
      <c r="M3" s="27"/>
      <c r="N3" s="27"/>
      <c r="O3" s="27"/>
      <c r="P3" s="27"/>
      <c r="Q3" s="27"/>
      <c r="R3" s="21"/>
      <c r="S3" s="21"/>
      <c r="T3" s="21"/>
      <c r="U3" s="21"/>
      <c r="V3" s="15"/>
    </row>
    <row r="4" spans="1:33" s="12" customFormat="1" ht="7.5" hidden="1" x14ac:dyDescent="0.15">
      <c r="A4" s="8"/>
      <c r="B4" s="8"/>
      <c r="C4" s="8"/>
      <c r="D4" s="8"/>
      <c r="E4" s="8"/>
      <c r="F4" s="8"/>
      <c r="G4" s="8"/>
      <c r="H4" s="9"/>
      <c r="I4" s="9"/>
      <c r="J4" s="9"/>
      <c r="K4" s="9"/>
      <c r="L4" s="8"/>
      <c r="M4" s="9"/>
      <c r="N4" s="9"/>
      <c r="O4" s="9"/>
      <c r="P4" s="9"/>
      <c r="Q4" s="9"/>
      <c r="R4" s="8"/>
      <c r="S4" s="8"/>
      <c r="T4" s="8"/>
      <c r="U4" s="9"/>
      <c r="V4" s="10"/>
      <c r="W4" s="11"/>
      <c r="AG4" s="11"/>
    </row>
    <row r="5" spans="1:33" ht="2.4" customHeight="1" x14ac:dyDescent="0.2">
      <c r="A5" s="17"/>
      <c r="B5" s="17"/>
      <c r="C5" s="17"/>
      <c r="D5" s="17"/>
      <c r="E5" s="17"/>
      <c r="F5" s="1"/>
      <c r="G5" s="1"/>
      <c r="H5" s="4"/>
      <c r="I5" s="4"/>
      <c r="J5" s="4"/>
      <c r="K5" s="4"/>
      <c r="L5" s="1"/>
      <c r="M5" s="4"/>
      <c r="N5" s="4"/>
      <c r="O5" s="4"/>
      <c r="P5" s="4"/>
      <c r="Q5" s="4"/>
      <c r="R5" s="1"/>
      <c r="S5" s="1"/>
      <c r="T5" s="1"/>
      <c r="U5" s="4"/>
      <c r="V5" s="5"/>
    </row>
    <row r="6" spans="1:33" ht="17.350000000000001" customHeight="1" x14ac:dyDescent="0.2">
      <c r="A6" s="120"/>
      <c r="B6" s="60"/>
      <c r="C6" s="138" t="s">
        <v>5</v>
      </c>
      <c r="D6" s="121"/>
      <c r="E6" s="122"/>
      <c r="F6" s="122"/>
      <c r="G6" s="135" t="s">
        <v>3</v>
      </c>
      <c r="H6" s="123"/>
      <c r="I6" s="136"/>
      <c r="J6" s="135" t="s">
        <v>55</v>
      </c>
      <c r="K6" s="96"/>
      <c r="L6" s="120"/>
      <c r="M6" s="124"/>
      <c r="N6" s="135" t="s">
        <v>45</v>
      </c>
      <c r="O6" s="126"/>
      <c r="P6" s="59"/>
      <c r="Q6" s="124"/>
      <c r="R6" s="137" t="s">
        <v>46</v>
      </c>
      <c r="S6" s="242" t="e">
        <f>AttendanceFactor!$E$18</f>
        <v>#DIV/0!</v>
      </c>
      <c r="T6" s="1"/>
      <c r="U6" s="4"/>
      <c r="V6" s="6"/>
    </row>
    <row r="7" spans="1:33" ht="5.95" customHeight="1" x14ac:dyDescent="0.2">
      <c r="A7" s="127"/>
      <c r="B7" s="127"/>
      <c r="C7" s="127"/>
      <c r="D7" s="127"/>
      <c r="E7" s="127"/>
      <c r="F7" s="128"/>
      <c r="G7" s="128"/>
      <c r="H7" s="59"/>
      <c r="I7" s="130"/>
      <c r="J7" s="130"/>
      <c r="K7" s="130"/>
      <c r="L7" s="177"/>
      <c r="M7" s="130"/>
      <c r="N7" s="130"/>
      <c r="O7" s="130"/>
      <c r="P7" s="130"/>
      <c r="Q7" s="130"/>
      <c r="R7" s="177"/>
      <c r="S7" s="177"/>
      <c r="T7" s="1"/>
      <c r="U7" s="211" t="s">
        <v>2</v>
      </c>
      <c r="V7" s="212"/>
    </row>
    <row r="8" spans="1:33" s="42" customFormat="1" ht="14.95" customHeight="1" x14ac:dyDescent="0.25">
      <c r="A8" s="189"/>
      <c r="B8" s="137" t="s">
        <v>9</v>
      </c>
      <c r="C8" s="129"/>
      <c r="D8" s="122"/>
      <c r="E8" s="122"/>
      <c r="F8" s="122"/>
      <c r="G8" s="125"/>
      <c r="H8" s="190"/>
      <c r="I8" s="191"/>
      <c r="J8" s="135" t="s">
        <v>56</v>
      </c>
      <c r="K8" s="129"/>
      <c r="L8" s="191"/>
      <c r="M8" s="191"/>
      <c r="N8" s="191"/>
      <c r="O8" s="135" t="s">
        <v>41</v>
      </c>
      <c r="P8" s="129"/>
      <c r="Q8" s="191"/>
      <c r="R8" s="192"/>
      <c r="S8" s="189"/>
      <c r="T8" s="193"/>
      <c r="U8" s="213"/>
      <c r="V8" s="214"/>
      <c r="W8" s="194"/>
      <c r="AG8" s="194"/>
    </row>
    <row r="9" spans="1:33" ht="5.45" customHeight="1" x14ac:dyDescent="0.25">
      <c r="A9" s="172"/>
      <c r="B9" s="60"/>
      <c r="C9" s="130"/>
      <c r="D9" s="130"/>
      <c r="E9" s="130"/>
      <c r="F9" s="130"/>
      <c r="G9" s="173"/>
      <c r="H9" s="130"/>
      <c r="I9" s="174"/>
      <c r="J9" s="175"/>
      <c r="K9" s="130"/>
      <c r="L9" s="176"/>
      <c r="M9" s="174"/>
      <c r="N9" s="174"/>
      <c r="O9" s="173"/>
      <c r="P9" s="130"/>
      <c r="Q9" s="174"/>
      <c r="R9" s="59"/>
      <c r="S9" s="120"/>
      <c r="T9" s="1"/>
      <c r="U9" s="72"/>
      <c r="V9" s="73"/>
    </row>
    <row r="10" spans="1:33" s="42" customFormat="1" ht="14.95" customHeight="1" x14ac:dyDescent="0.25">
      <c r="A10" s="61"/>
      <c r="B10" s="131"/>
      <c r="C10" s="190"/>
      <c r="D10" s="190"/>
      <c r="E10" s="190"/>
      <c r="F10" s="195" t="s">
        <v>42</v>
      </c>
      <c r="G10" s="134">
        <f>I47</f>
        <v>0</v>
      </c>
      <c r="H10" s="196"/>
      <c r="I10" s="191"/>
      <c r="J10" s="197"/>
      <c r="K10" s="198" t="s">
        <v>43</v>
      </c>
      <c r="L10" s="199">
        <f>K47</f>
        <v>0</v>
      </c>
      <c r="M10" s="191"/>
      <c r="N10" s="200"/>
      <c r="O10" s="125"/>
      <c r="P10" s="195" t="s">
        <v>44</v>
      </c>
      <c r="Q10" s="199">
        <f>SUM(P8)-SUM(G10,L10)</f>
        <v>0</v>
      </c>
      <c r="R10" s="192"/>
      <c r="S10" s="189"/>
      <c r="T10" s="193"/>
      <c r="U10" s="187"/>
      <c r="V10" s="188"/>
      <c r="W10" s="194"/>
      <c r="AG10" s="194"/>
    </row>
    <row r="11" spans="1:33" ht="6.8" customHeight="1" thickBot="1" x14ac:dyDescent="0.25">
      <c r="A11" s="25"/>
      <c r="B11" s="1"/>
      <c r="C11" s="1"/>
      <c r="D11" s="1"/>
      <c r="E11" s="1"/>
      <c r="F11" s="1"/>
      <c r="G11" s="1"/>
      <c r="H11" s="4"/>
      <c r="I11" s="4"/>
      <c r="J11" s="4"/>
      <c r="K11" s="4"/>
      <c r="L11" s="1"/>
      <c r="M11" s="4"/>
      <c r="N11" s="4"/>
      <c r="O11" s="4"/>
      <c r="P11" s="4"/>
      <c r="Q11" s="4"/>
      <c r="R11" s="1"/>
      <c r="S11" s="25"/>
      <c r="T11" s="1"/>
      <c r="U11" s="4"/>
      <c r="V11" s="6"/>
    </row>
    <row r="12" spans="1:33" ht="12.75" customHeight="1" thickTop="1" x14ac:dyDescent="0.25">
      <c r="A12" s="206" t="s">
        <v>3</v>
      </c>
      <c r="B12" s="203" t="s">
        <v>48</v>
      </c>
      <c r="C12" s="204"/>
      <c r="D12" s="204"/>
      <c r="E12" s="204"/>
      <c r="F12" s="204"/>
      <c r="G12" s="204"/>
      <c r="H12" s="205"/>
      <c r="I12" s="204" t="s">
        <v>47</v>
      </c>
      <c r="J12" s="204"/>
      <c r="K12" s="204"/>
      <c r="L12" s="204"/>
      <c r="M12" s="209"/>
      <c r="N12" s="201" t="s">
        <v>49</v>
      </c>
      <c r="O12" s="201"/>
      <c r="P12" s="201"/>
      <c r="Q12" s="201"/>
      <c r="R12" s="201"/>
      <c r="S12" s="202"/>
      <c r="T12" s="14"/>
      <c r="U12" s="14"/>
      <c r="V12" s="16"/>
    </row>
    <row r="13" spans="1:33" ht="12.75" customHeight="1" x14ac:dyDescent="0.25">
      <c r="A13" s="207"/>
      <c r="B13" s="215" t="s">
        <v>8</v>
      </c>
      <c r="C13" s="216"/>
      <c r="D13" s="216"/>
      <c r="E13" s="216"/>
      <c r="F13" s="217"/>
      <c r="G13" s="218" t="s">
        <v>7</v>
      </c>
      <c r="H13" s="219"/>
      <c r="I13" s="225" t="s">
        <v>59</v>
      </c>
      <c r="J13" s="228" t="s">
        <v>18</v>
      </c>
      <c r="K13" s="228" t="s">
        <v>60</v>
      </c>
      <c r="L13" s="231" t="s">
        <v>19</v>
      </c>
      <c r="M13" s="210"/>
      <c r="N13" s="234" t="s">
        <v>8</v>
      </c>
      <c r="O13" s="234"/>
      <c r="P13" s="234"/>
      <c r="Q13" s="235"/>
      <c r="R13" s="234" t="s">
        <v>6</v>
      </c>
      <c r="S13" s="236"/>
      <c r="T13" s="22"/>
      <c r="U13" s="20"/>
      <c r="V13" s="19"/>
      <c r="W13" s="20"/>
    </row>
    <row r="14" spans="1:33" ht="18" customHeight="1" x14ac:dyDescent="0.25">
      <c r="A14" s="207"/>
      <c r="B14" s="215" t="s">
        <v>1</v>
      </c>
      <c r="C14" s="216"/>
      <c r="D14" s="216"/>
      <c r="E14" s="222"/>
      <c r="F14" s="223" t="s">
        <v>15</v>
      </c>
      <c r="G14" s="220"/>
      <c r="H14" s="221"/>
      <c r="I14" s="226"/>
      <c r="J14" s="229"/>
      <c r="K14" s="229"/>
      <c r="L14" s="232"/>
      <c r="M14" s="210"/>
      <c r="N14" s="234" t="s">
        <v>1</v>
      </c>
      <c r="O14" s="234"/>
      <c r="P14" s="234"/>
      <c r="Q14" s="235"/>
      <c r="R14" s="88"/>
      <c r="S14" s="89"/>
      <c r="T14" s="22"/>
      <c r="U14" s="20"/>
      <c r="V14" s="20"/>
      <c r="W14" s="20"/>
    </row>
    <row r="15" spans="1:33" ht="30.1" customHeight="1" thickBot="1" x14ac:dyDescent="0.3">
      <c r="A15" s="208"/>
      <c r="B15" s="82" t="s">
        <v>11</v>
      </c>
      <c r="C15" s="83" t="s">
        <v>12</v>
      </c>
      <c r="D15" s="84" t="s">
        <v>13</v>
      </c>
      <c r="E15" s="85" t="s">
        <v>14</v>
      </c>
      <c r="F15" s="224"/>
      <c r="G15" s="86" t="s">
        <v>16</v>
      </c>
      <c r="H15" s="87" t="s">
        <v>17</v>
      </c>
      <c r="I15" s="227"/>
      <c r="J15" s="230"/>
      <c r="K15" s="230"/>
      <c r="L15" s="233"/>
      <c r="M15" s="210"/>
      <c r="N15" s="90" t="s">
        <v>20</v>
      </c>
      <c r="O15" s="91" t="s">
        <v>21</v>
      </c>
      <c r="P15" s="92" t="s">
        <v>22</v>
      </c>
      <c r="Q15" s="93" t="s">
        <v>23</v>
      </c>
      <c r="R15" s="94" t="s">
        <v>24</v>
      </c>
      <c r="S15" s="95" t="s">
        <v>25</v>
      </c>
      <c r="T15" s="23"/>
      <c r="U15" s="20"/>
      <c r="V15" s="19"/>
      <c r="W15" s="20"/>
    </row>
    <row r="16" spans="1:33" ht="18.7" customHeight="1" x14ac:dyDescent="0.25">
      <c r="A16" s="43">
        <v>1</v>
      </c>
      <c r="B16" s="99"/>
      <c r="C16" s="100"/>
      <c r="D16" s="100"/>
      <c r="E16" s="101">
        <f t="shared" ref="E16:E46" si="0">SUM(B16:D16)</f>
        <v>0</v>
      </c>
      <c r="F16" s="102"/>
      <c r="G16" s="103"/>
      <c r="H16" s="104"/>
      <c r="I16" s="103"/>
      <c r="J16" s="79" t="e">
        <f t="shared" ref="J16:J46" si="1">B16/I16</f>
        <v>#DIV/0!</v>
      </c>
      <c r="K16" s="118"/>
      <c r="L16" s="79" t="e">
        <f>C16/K16</f>
        <v>#DIV/0!</v>
      </c>
      <c r="M16" s="210"/>
      <c r="N16" s="139"/>
      <c r="O16" s="140"/>
      <c r="P16" s="140"/>
      <c r="Q16" s="146">
        <f>SUM(N16:P16)</f>
        <v>0</v>
      </c>
      <c r="R16" s="149"/>
      <c r="S16" s="150"/>
      <c r="T16" s="24"/>
      <c r="U16" s="3"/>
      <c r="V16" s="7"/>
      <c r="W16" s="3"/>
    </row>
    <row r="17" spans="1:23" ht="18.7" customHeight="1" x14ac:dyDescent="0.25">
      <c r="A17" s="44">
        <v>2</v>
      </c>
      <c r="B17" s="105"/>
      <c r="C17" s="106"/>
      <c r="D17" s="106"/>
      <c r="E17" s="107">
        <f t="shared" si="0"/>
        <v>0</v>
      </c>
      <c r="F17" s="108"/>
      <c r="G17" s="109"/>
      <c r="H17" s="110"/>
      <c r="I17" s="109"/>
      <c r="J17" s="80" t="e">
        <f t="shared" si="1"/>
        <v>#DIV/0!</v>
      </c>
      <c r="K17" s="119"/>
      <c r="L17" s="80" t="e">
        <f t="shared" ref="L17:L46" si="2">C17/K17</f>
        <v>#DIV/0!</v>
      </c>
      <c r="M17" s="210"/>
      <c r="N17" s="141"/>
      <c r="O17" s="142"/>
      <c r="P17" s="142"/>
      <c r="Q17" s="147">
        <f t="shared" ref="Q17:Q46" si="3">SUM(N17:P17)</f>
        <v>0</v>
      </c>
      <c r="R17" s="151"/>
      <c r="S17" s="152"/>
      <c r="T17" s="24"/>
      <c r="U17" s="3"/>
      <c r="V17" s="7"/>
      <c r="W17" s="3"/>
    </row>
    <row r="18" spans="1:23" ht="18.7" customHeight="1" x14ac:dyDescent="0.25">
      <c r="A18" s="44">
        <v>3</v>
      </c>
      <c r="B18" s="105"/>
      <c r="C18" s="106"/>
      <c r="D18" s="106"/>
      <c r="E18" s="107">
        <f t="shared" si="0"/>
        <v>0</v>
      </c>
      <c r="F18" s="108"/>
      <c r="G18" s="109"/>
      <c r="H18" s="110"/>
      <c r="I18" s="109"/>
      <c r="J18" s="80" t="e">
        <f t="shared" si="1"/>
        <v>#DIV/0!</v>
      </c>
      <c r="K18" s="119"/>
      <c r="L18" s="80" t="e">
        <f t="shared" si="2"/>
        <v>#DIV/0!</v>
      </c>
      <c r="M18" s="210"/>
      <c r="N18" s="141"/>
      <c r="O18" s="142"/>
      <c r="P18" s="142"/>
      <c r="Q18" s="147">
        <f t="shared" si="3"/>
        <v>0</v>
      </c>
      <c r="R18" s="151"/>
      <c r="S18" s="152"/>
      <c r="T18" s="24"/>
      <c r="U18" s="3"/>
      <c r="V18" s="7"/>
      <c r="W18" s="3"/>
    </row>
    <row r="19" spans="1:23" ht="18.7" customHeight="1" x14ac:dyDescent="0.25">
      <c r="A19" s="44">
        <v>4</v>
      </c>
      <c r="B19" s="105"/>
      <c r="C19" s="106"/>
      <c r="D19" s="106"/>
      <c r="E19" s="107">
        <f t="shared" si="0"/>
        <v>0</v>
      </c>
      <c r="F19" s="108"/>
      <c r="G19" s="109"/>
      <c r="H19" s="110"/>
      <c r="I19" s="109"/>
      <c r="J19" s="80" t="e">
        <f t="shared" si="1"/>
        <v>#DIV/0!</v>
      </c>
      <c r="K19" s="119"/>
      <c r="L19" s="80" t="e">
        <f t="shared" si="2"/>
        <v>#DIV/0!</v>
      </c>
      <c r="M19" s="210"/>
      <c r="N19" s="141"/>
      <c r="O19" s="142"/>
      <c r="P19" s="142"/>
      <c r="Q19" s="147">
        <f t="shared" si="3"/>
        <v>0</v>
      </c>
      <c r="R19" s="153"/>
      <c r="S19" s="152"/>
      <c r="T19" s="24"/>
      <c r="U19" s="3"/>
      <c r="V19" s="7"/>
      <c r="W19" s="3"/>
    </row>
    <row r="20" spans="1:23" ht="18.7" customHeight="1" x14ac:dyDescent="0.25">
      <c r="A20" s="44">
        <v>5</v>
      </c>
      <c r="B20" s="105"/>
      <c r="C20" s="106"/>
      <c r="D20" s="106"/>
      <c r="E20" s="107">
        <f t="shared" si="0"/>
        <v>0</v>
      </c>
      <c r="F20" s="108"/>
      <c r="G20" s="109"/>
      <c r="H20" s="110"/>
      <c r="I20" s="109"/>
      <c r="J20" s="80" t="e">
        <f t="shared" si="1"/>
        <v>#DIV/0!</v>
      </c>
      <c r="K20" s="119"/>
      <c r="L20" s="80" t="e">
        <f t="shared" si="2"/>
        <v>#DIV/0!</v>
      </c>
      <c r="M20" s="210"/>
      <c r="N20" s="141"/>
      <c r="O20" s="142"/>
      <c r="P20" s="142"/>
      <c r="Q20" s="147">
        <f t="shared" si="3"/>
        <v>0</v>
      </c>
      <c r="R20" s="153"/>
      <c r="S20" s="152"/>
      <c r="T20" s="24"/>
      <c r="U20" s="3"/>
      <c r="V20" s="7"/>
      <c r="W20" s="3"/>
    </row>
    <row r="21" spans="1:23" ht="18.7" customHeight="1" x14ac:dyDescent="0.25">
      <c r="A21" s="44">
        <v>6</v>
      </c>
      <c r="B21" s="105"/>
      <c r="C21" s="106"/>
      <c r="D21" s="106"/>
      <c r="E21" s="107">
        <f t="shared" si="0"/>
        <v>0</v>
      </c>
      <c r="F21" s="108"/>
      <c r="G21" s="109"/>
      <c r="H21" s="110"/>
      <c r="I21" s="109"/>
      <c r="J21" s="80" t="e">
        <f t="shared" si="1"/>
        <v>#DIV/0!</v>
      </c>
      <c r="K21" s="119"/>
      <c r="L21" s="80" t="e">
        <f t="shared" si="2"/>
        <v>#DIV/0!</v>
      </c>
      <c r="M21" s="210"/>
      <c r="N21" s="141"/>
      <c r="O21" s="142"/>
      <c r="P21" s="142"/>
      <c r="Q21" s="147">
        <f t="shared" si="3"/>
        <v>0</v>
      </c>
      <c r="R21" s="153"/>
      <c r="S21" s="152"/>
      <c r="T21" s="24"/>
      <c r="U21" s="3"/>
      <c r="V21" s="7"/>
      <c r="W21" s="3"/>
    </row>
    <row r="22" spans="1:23" ht="18.7" customHeight="1" x14ac:dyDescent="0.25">
      <c r="A22" s="44">
        <v>7</v>
      </c>
      <c r="B22" s="105"/>
      <c r="C22" s="106"/>
      <c r="D22" s="106"/>
      <c r="E22" s="107">
        <f t="shared" si="0"/>
        <v>0</v>
      </c>
      <c r="F22" s="108"/>
      <c r="G22" s="109"/>
      <c r="H22" s="110"/>
      <c r="I22" s="109"/>
      <c r="J22" s="80" t="e">
        <f t="shared" si="1"/>
        <v>#DIV/0!</v>
      </c>
      <c r="K22" s="119"/>
      <c r="L22" s="80" t="e">
        <f t="shared" si="2"/>
        <v>#DIV/0!</v>
      </c>
      <c r="M22" s="210"/>
      <c r="N22" s="141"/>
      <c r="O22" s="142"/>
      <c r="P22" s="142"/>
      <c r="Q22" s="147">
        <f t="shared" si="3"/>
        <v>0</v>
      </c>
      <c r="R22" s="153"/>
      <c r="S22" s="152"/>
      <c r="T22" s="24"/>
      <c r="U22" s="3"/>
      <c r="V22" s="7"/>
      <c r="W22" s="3"/>
    </row>
    <row r="23" spans="1:23" ht="18.7" customHeight="1" x14ac:dyDescent="0.25">
      <c r="A23" s="44">
        <v>8</v>
      </c>
      <c r="B23" s="105"/>
      <c r="C23" s="106"/>
      <c r="D23" s="106"/>
      <c r="E23" s="107">
        <f t="shared" si="0"/>
        <v>0</v>
      </c>
      <c r="F23" s="108"/>
      <c r="G23" s="109"/>
      <c r="H23" s="110"/>
      <c r="I23" s="109"/>
      <c r="J23" s="80" t="e">
        <f t="shared" si="1"/>
        <v>#DIV/0!</v>
      </c>
      <c r="K23" s="119"/>
      <c r="L23" s="80" t="e">
        <f t="shared" si="2"/>
        <v>#DIV/0!</v>
      </c>
      <c r="M23" s="210"/>
      <c r="N23" s="141"/>
      <c r="O23" s="142"/>
      <c r="P23" s="142"/>
      <c r="Q23" s="147">
        <f t="shared" si="3"/>
        <v>0</v>
      </c>
      <c r="R23" s="153"/>
      <c r="S23" s="152"/>
      <c r="T23" s="24"/>
      <c r="U23" s="3"/>
      <c r="V23" s="7"/>
      <c r="W23" s="3"/>
    </row>
    <row r="24" spans="1:23" ht="18.7" customHeight="1" x14ac:dyDescent="0.25">
      <c r="A24" s="44">
        <v>9</v>
      </c>
      <c r="B24" s="105"/>
      <c r="C24" s="106"/>
      <c r="D24" s="106"/>
      <c r="E24" s="107">
        <f t="shared" si="0"/>
        <v>0</v>
      </c>
      <c r="F24" s="108"/>
      <c r="G24" s="109"/>
      <c r="H24" s="110"/>
      <c r="I24" s="109"/>
      <c r="J24" s="80" t="e">
        <f t="shared" si="1"/>
        <v>#DIV/0!</v>
      </c>
      <c r="K24" s="119"/>
      <c r="L24" s="80" t="e">
        <f t="shared" si="2"/>
        <v>#DIV/0!</v>
      </c>
      <c r="M24" s="210"/>
      <c r="N24" s="141"/>
      <c r="O24" s="142"/>
      <c r="P24" s="142"/>
      <c r="Q24" s="147">
        <f t="shared" si="3"/>
        <v>0</v>
      </c>
      <c r="R24" s="153"/>
      <c r="S24" s="152"/>
      <c r="T24" s="24"/>
      <c r="U24" s="3"/>
      <c r="V24" s="7"/>
      <c r="W24" s="3"/>
    </row>
    <row r="25" spans="1:23" ht="18.7" customHeight="1" x14ac:dyDescent="0.25">
      <c r="A25" s="44">
        <v>10</v>
      </c>
      <c r="B25" s="105"/>
      <c r="C25" s="106"/>
      <c r="D25" s="106"/>
      <c r="E25" s="107">
        <f t="shared" si="0"/>
        <v>0</v>
      </c>
      <c r="F25" s="108"/>
      <c r="G25" s="109"/>
      <c r="H25" s="110"/>
      <c r="I25" s="109"/>
      <c r="J25" s="80" t="e">
        <f t="shared" si="1"/>
        <v>#DIV/0!</v>
      </c>
      <c r="K25" s="119"/>
      <c r="L25" s="80" t="e">
        <f t="shared" si="2"/>
        <v>#DIV/0!</v>
      </c>
      <c r="M25" s="210"/>
      <c r="N25" s="141"/>
      <c r="O25" s="142"/>
      <c r="P25" s="142"/>
      <c r="Q25" s="147">
        <f t="shared" si="3"/>
        <v>0</v>
      </c>
      <c r="R25" s="153"/>
      <c r="S25" s="152"/>
      <c r="T25" s="24"/>
      <c r="U25" s="3"/>
      <c r="V25" s="7"/>
      <c r="W25" s="3"/>
    </row>
    <row r="26" spans="1:23" ht="18.7" customHeight="1" x14ac:dyDescent="0.25">
      <c r="A26" s="44">
        <v>11</v>
      </c>
      <c r="B26" s="105"/>
      <c r="C26" s="106"/>
      <c r="D26" s="106"/>
      <c r="E26" s="107">
        <f t="shared" si="0"/>
        <v>0</v>
      </c>
      <c r="F26" s="108"/>
      <c r="G26" s="109"/>
      <c r="H26" s="110"/>
      <c r="I26" s="109"/>
      <c r="J26" s="80" t="e">
        <f t="shared" si="1"/>
        <v>#DIV/0!</v>
      </c>
      <c r="K26" s="119"/>
      <c r="L26" s="80" t="e">
        <f t="shared" si="2"/>
        <v>#DIV/0!</v>
      </c>
      <c r="M26" s="210"/>
      <c r="N26" s="141"/>
      <c r="O26" s="142"/>
      <c r="P26" s="142"/>
      <c r="Q26" s="147">
        <f t="shared" si="3"/>
        <v>0</v>
      </c>
      <c r="R26" s="153"/>
      <c r="S26" s="154"/>
      <c r="T26" s="24"/>
      <c r="U26" s="3"/>
      <c r="V26" s="7"/>
      <c r="W26" s="3"/>
    </row>
    <row r="27" spans="1:23" ht="18.7" customHeight="1" x14ac:dyDescent="0.25">
      <c r="A27" s="44">
        <v>12</v>
      </c>
      <c r="B27" s="105"/>
      <c r="C27" s="106"/>
      <c r="D27" s="106"/>
      <c r="E27" s="107">
        <f t="shared" si="0"/>
        <v>0</v>
      </c>
      <c r="F27" s="108"/>
      <c r="G27" s="109"/>
      <c r="H27" s="110"/>
      <c r="I27" s="109"/>
      <c r="J27" s="80" t="e">
        <f t="shared" si="1"/>
        <v>#DIV/0!</v>
      </c>
      <c r="K27" s="119"/>
      <c r="L27" s="80" t="e">
        <f t="shared" si="2"/>
        <v>#DIV/0!</v>
      </c>
      <c r="M27" s="210"/>
      <c r="N27" s="141"/>
      <c r="O27" s="142"/>
      <c r="P27" s="142"/>
      <c r="Q27" s="147">
        <f t="shared" si="3"/>
        <v>0</v>
      </c>
      <c r="R27" s="153"/>
      <c r="S27" s="154"/>
      <c r="T27" s="24"/>
      <c r="U27" s="3"/>
      <c r="V27" s="7"/>
      <c r="W27" s="3"/>
    </row>
    <row r="28" spans="1:23" ht="18.7" customHeight="1" x14ac:dyDescent="0.25">
      <c r="A28" s="44">
        <v>13</v>
      </c>
      <c r="B28" s="105"/>
      <c r="C28" s="106"/>
      <c r="D28" s="106"/>
      <c r="E28" s="107">
        <f t="shared" si="0"/>
        <v>0</v>
      </c>
      <c r="F28" s="108"/>
      <c r="G28" s="109"/>
      <c r="H28" s="110"/>
      <c r="I28" s="109"/>
      <c r="J28" s="80" t="e">
        <f t="shared" si="1"/>
        <v>#DIV/0!</v>
      </c>
      <c r="K28" s="119"/>
      <c r="L28" s="80" t="e">
        <f t="shared" si="2"/>
        <v>#DIV/0!</v>
      </c>
      <c r="M28" s="210"/>
      <c r="N28" s="141"/>
      <c r="O28" s="142"/>
      <c r="P28" s="142"/>
      <c r="Q28" s="147">
        <f t="shared" si="3"/>
        <v>0</v>
      </c>
      <c r="R28" s="153"/>
      <c r="S28" s="154"/>
      <c r="T28" s="24"/>
      <c r="U28" s="3"/>
      <c r="V28" s="7"/>
      <c r="W28" s="3"/>
    </row>
    <row r="29" spans="1:23" ht="18.7" customHeight="1" x14ac:dyDescent="0.25">
      <c r="A29" s="44">
        <v>14</v>
      </c>
      <c r="B29" s="105"/>
      <c r="C29" s="106"/>
      <c r="D29" s="106"/>
      <c r="E29" s="107">
        <f t="shared" si="0"/>
        <v>0</v>
      </c>
      <c r="F29" s="108"/>
      <c r="G29" s="109"/>
      <c r="H29" s="110"/>
      <c r="I29" s="109"/>
      <c r="J29" s="80" t="e">
        <f t="shared" si="1"/>
        <v>#DIV/0!</v>
      </c>
      <c r="K29" s="119"/>
      <c r="L29" s="80" t="e">
        <f t="shared" si="2"/>
        <v>#DIV/0!</v>
      </c>
      <c r="M29" s="210"/>
      <c r="N29" s="141"/>
      <c r="O29" s="142"/>
      <c r="P29" s="142"/>
      <c r="Q29" s="147">
        <f t="shared" si="3"/>
        <v>0</v>
      </c>
      <c r="R29" s="151"/>
      <c r="S29" s="154"/>
      <c r="T29" s="24"/>
      <c r="U29" s="3"/>
      <c r="V29" s="7"/>
      <c r="W29" s="3"/>
    </row>
    <row r="30" spans="1:23" ht="18.7" customHeight="1" x14ac:dyDescent="0.25">
      <c r="A30" s="44">
        <v>15</v>
      </c>
      <c r="B30" s="105"/>
      <c r="C30" s="106"/>
      <c r="D30" s="106"/>
      <c r="E30" s="107">
        <f t="shared" si="0"/>
        <v>0</v>
      </c>
      <c r="F30" s="108"/>
      <c r="G30" s="109"/>
      <c r="H30" s="110"/>
      <c r="I30" s="109"/>
      <c r="J30" s="80" t="e">
        <f t="shared" si="1"/>
        <v>#DIV/0!</v>
      </c>
      <c r="K30" s="119"/>
      <c r="L30" s="80" t="e">
        <f t="shared" si="2"/>
        <v>#DIV/0!</v>
      </c>
      <c r="M30" s="210"/>
      <c r="N30" s="141"/>
      <c r="O30" s="142"/>
      <c r="P30" s="142"/>
      <c r="Q30" s="147">
        <f t="shared" si="3"/>
        <v>0</v>
      </c>
      <c r="R30" s="151"/>
      <c r="S30" s="154"/>
      <c r="T30" s="24"/>
      <c r="U30" s="3"/>
      <c r="V30" s="7"/>
      <c r="W30" s="3"/>
    </row>
    <row r="31" spans="1:23" ht="18.7" customHeight="1" x14ac:dyDescent="0.25">
      <c r="A31" s="44">
        <v>16</v>
      </c>
      <c r="B31" s="105"/>
      <c r="C31" s="106"/>
      <c r="D31" s="106"/>
      <c r="E31" s="107">
        <f t="shared" si="0"/>
        <v>0</v>
      </c>
      <c r="F31" s="108"/>
      <c r="G31" s="109"/>
      <c r="H31" s="110"/>
      <c r="I31" s="109"/>
      <c r="J31" s="80" t="e">
        <f t="shared" si="1"/>
        <v>#DIV/0!</v>
      </c>
      <c r="K31" s="119"/>
      <c r="L31" s="80" t="e">
        <f t="shared" si="2"/>
        <v>#DIV/0!</v>
      </c>
      <c r="M31" s="210"/>
      <c r="N31" s="141"/>
      <c r="O31" s="142"/>
      <c r="P31" s="142"/>
      <c r="Q31" s="147">
        <f t="shared" si="3"/>
        <v>0</v>
      </c>
      <c r="R31" s="151"/>
      <c r="S31" s="154"/>
      <c r="T31" s="24"/>
      <c r="U31" s="3"/>
      <c r="V31" s="7"/>
      <c r="W31" s="3"/>
    </row>
    <row r="32" spans="1:23" ht="18.7" customHeight="1" x14ac:dyDescent="0.25">
      <c r="A32" s="44">
        <v>17</v>
      </c>
      <c r="B32" s="105"/>
      <c r="C32" s="106"/>
      <c r="D32" s="106"/>
      <c r="E32" s="107">
        <f t="shared" si="0"/>
        <v>0</v>
      </c>
      <c r="F32" s="108"/>
      <c r="G32" s="109"/>
      <c r="H32" s="110"/>
      <c r="I32" s="109"/>
      <c r="J32" s="80" t="e">
        <f t="shared" si="1"/>
        <v>#DIV/0!</v>
      </c>
      <c r="K32" s="119"/>
      <c r="L32" s="80" t="e">
        <f t="shared" si="2"/>
        <v>#DIV/0!</v>
      </c>
      <c r="M32" s="210"/>
      <c r="N32" s="141"/>
      <c r="O32" s="142"/>
      <c r="P32" s="142"/>
      <c r="Q32" s="147">
        <f t="shared" si="3"/>
        <v>0</v>
      </c>
      <c r="R32" s="151"/>
      <c r="S32" s="154"/>
      <c r="T32" s="24"/>
      <c r="U32" s="3"/>
      <c r="V32" s="7"/>
      <c r="W32" s="3"/>
    </row>
    <row r="33" spans="1:23" ht="18.7" customHeight="1" x14ac:dyDescent="0.25">
      <c r="A33" s="44">
        <v>18</v>
      </c>
      <c r="B33" s="105"/>
      <c r="C33" s="106"/>
      <c r="D33" s="106"/>
      <c r="E33" s="107">
        <f t="shared" si="0"/>
        <v>0</v>
      </c>
      <c r="F33" s="108"/>
      <c r="G33" s="109"/>
      <c r="H33" s="110"/>
      <c r="I33" s="109"/>
      <c r="J33" s="80" t="e">
        <f t="shared" si="1"/>
        <v>#DIV/0!</v>
      </c>
      <c r="K33" s="119"/>
      <c r="L33" s="80" t="e">
        <f t="shared" si="2"/>
        <v>#DIV/0!</v>
      </c>
      <c r="M33" s="210"/>
      <c r="N33" s="141"/>
      <c r="O33" s="142"/>
      <c r="P33" s="142"/>
      <c r="Q33" s="147">
        <f t="shared" si="3"/>
        <v>0</v>
      </c>
      <c r="R33" s="151"/>
      <c r="S33" s="154"/>
      <c r="T33" s="24"/>
      <c r="U33" s="3"/>
      <c r="V33" s="7"/>
      <c r="W33" s="3"/>
    </row>
    <row r="34" spans="1:23" ht="18.7" customHeight="1" x14ac:dyDescent="0.25">
      <c r="A34" s="44">
        <v>19</v>
      </c>
      <c r="B34" s="105"/>
      <c r="C34" s="106"/>
      <c r="D34" s="106"/>
      <c r="E34" s="107">
        <f t="shared" si="0"/>
        <v>0</v>
      </c>
      <c r="F34" s="108"/>
      <c r="G34" s="109"/>
      <c r="H34" s="110"/>
      <c r="I34" s="109"/>
      <c r="J34" s="80" t="e">
        <f t="shared" si="1"/>
        <v>#DIV/0!</v>
      </c>
      <c r="K34" s="119"/>
      <c r="L34" s="80" t="e">
        <f t="shared" si="2"/>
        <v>#DIV/0!</v>
      </c>
      <c r="M34" s="210"/>
      <c r="N34" s="141"/>
      <c r="O34" s="142"/>
      <c r="P34" s="142"/>
      <c r="Q34" s="147">
        <f t="shared" si="3"/>
        <v>0</v>
      </c>
      <c r="R34" s="151"/>
      <c r="S34" s="154"/>
      <c r="T34" s="24"/>
      <c r="U34" s="3"/>
      <c r="V34" s="7"/>
      <c r="W34" s="3"/>
    </row>
    <row r="35" spans="1:23" ht="18.7" customHeight="1" x14ac:dyDescent="0.25">
      <c r="A35" s="44">
        <v>20</v>
      </c>
      <c r="B35" s="105"/>
      <c r="C35" s="106"/>
      <c r="D35" s="106"/>
      <c r="E35" s="107">
        <f t="shared" si="0"/>
        <v>0</v>
      </c>
      <c r="F35" s="108"/>
      <c r="G35" s="109"/>
      <c r="H35" s="110"/>
      <c r="I35" s="109"/>
      <c r="J35" s="80" t="e">
        <f t="shared" si="1"/>
        <v>#DIV/0!</v>
      </c>
      <c r="K35" s="119"/>
      <c r="L35" s="80" t="e">
        <f t="shared" si="2"/>
        <v>#DIV/0!</v>
      </c>
      <c r="M35" s="210"/>
      <c r="N35" s="141"/>
      <c r="O35" s="142"/>
      <c r="P35" s="142"/>
      <c r="Q35" s="147">
        <f t="shared" si="3"/>
        <v>0</v>
      </c>
      <c r="R35" s="151"/>
      <c r="S35" s="154"/>
      <c r="T35" s="24"/>
      <c r="U35" s="3"/>
      <c r="V35" s="7"/>
      <c r="W35" s="3"/>
    </row>
    <row r="36" spans="1:23" ht="18.7" customHeight="1" x14ac:dyDescent="0.25">
      <c r="A36" s="44">
        <v>21</v>
      </c>
      <c r="B36" s="105"/>
      <c r="C36" s="106"/>
      <c r="D36" s="106"/>
      <c r="E36" s="107">
        <f t="shared" si="0"/>
        <v>0</v>
      </c>
      <c r="F36" s="108"/>
      <c r="G36" s="109"/>
      <c r="H36" s="110"/>
      <c r="I36" s="109"/>
      <c r="J36" s="80" t="e">
        <f t="shared" si="1"/>
        <v>#DIV/0!</v>
      </c>
      <c r="K36" s="119"/>
      <c r="L36" s="80" t="e">
        <f t="shared" si="2"/>
        <v>#DIV/0!</v>
      </c>
      <c r="M36" s="210"/>
      <c r="N36" s="141"/>
      <c r="O36" s="142"/>
      <c r="P36" s="142"/>
      <c r="Q36" s="147">
        <f t="shared" si="3"/>
        <v>0</v>
      </c>
      <c r="R36" s="151"/>
      <c r="S36" s="154"/>
      <c r="T36" s="24"/>
      <c r="U36" s="3"/>
      <c r="V36" s="7"/>
      <c r="W36" s="3"/>
    </row>
    <row r="37" spans="1:23" ht="18.7" customHeight="1" x14ac:dyDescent="0.25">
      <c r="A37" s="44">
        <v>22</v>
      </c>
      <c r="B37" s="105"/>
      <c r="C37" s="106"/>
      <c r="D37" s="106"/>
      <c r="E37" s="107">
        <f t="shared" si="0"/>
        <v>0</v>
      </c>
      <c r="F37" s="108"/>
      <c r="G37" s="109"/>
      <c r="H37" s="110"/>
      <c r="I37" s="109"/>
      <c r="J37" s="80" t="e">
        <f t="shared" si="1"/>
        <v>#DIV/0!</v>
      </c>
      <c r="K37" s="119"/>
      <c r="L37" s="80" t="e">
        <f t="shared" si="2"/>
        <v>#DIV/0!</v>
      </c>
      <c r="M37" s="210"/>
      <c r="N37" s="141"/>
      <c r="O37" s="142"/>
      <c r="P37" s="142"/>
      <c r="Q37" s="147">
        <f t="shared" si="3"/>
        <v>0</v>
      </c>
      <c r="R37" s="151"/>
      <c r="S37" s="154"/>
      <c r="T37" s="24"/>
      <c r="U37" s="3"/>
      <c r="V37" s="7"/>
      <c r="W37" s="3"/>
    </row>
    <row r="38" spans="1:23" ht="18.7" customHeight="1" x14ac:dyDescent="0.25">
      <c r="A38" s="44">
        <v>23</v>
      </c>
      <c r="B38" s="105"/>
      <c r="C38" s="106"/>
      <c r="D38" s="106"/>
      <c r="E38" s="107">
        <f t="shared" si="0"/>
        <v>0</v>
      </c>
      <c r="F38" s="108"/>
      <c r="G38" s="109"/>
      <c r="H38" s="110"/>
      <c r="I38" s="109"/>
      <c r="J38" s="80" t="e">
        <f t="shared" si="1"/>
        <v>#DIV/0!</v>
      </c>
      <c r="K38" s="119"/>
      <c r="L38" s="80" t="e">
        <f t="shared" si="2"/>
        <v>#DIV/0!</v>
      </c>
      <c r="M38" s="210"/>
      <c r="N38" s="141"/>
      <c r="O38" s="142"/>
      <c r="P38" s="142"/>
      <c r="Q38" s="147">
        <f t="shared" si="3"/>
        <v>0</v>
      </c>
      <c r="R38" s="151"/>
      <c r="S38" s="154"/>
      <c r="T38" s="24"/>
      <c r="U38" s="3"/>
      <c r="V38" s="7"/>
      <c r="W38" s="3"/>
    </row>
    <row r="39" spans="1:23" ht="18.7" customHeight="1" x14ac:dyDescent="0.25">
      <c r="A39" s="44">
        <v>24</v>
      </c>
      <c r="B39" s="105"/>
      <c r="C39" s="106"/>
      <c r="D39" s="106"/>
      <c r="E39" s="107">
        <f t="shared" si="0"/>
        <v>0</v>
      </c>
      <c r="F39" s="108"/>
      <c r="G39" s="109"/>
      <c r="H39" s="110"/>
      <c r="I39" s="109"/>
      <c r="J39" s="80" t="e">
        <f t="shared" si="1"/>
        <v>#DIV/0!</v>
      </c>
      <c r="K39" s="119"/>
      <c r="L39" s="80" t="e">
        <f t="shared" si="2"/>
        <v>#DIV/0!</v>
      </c>
      <c r="M39" s="210"/>
      <c r="N39" s="141"/>
      <c r="O39" s="142"/>
      <c r="P39" s="142"/>
      <c r="Q39" s="147">
        <f t="shared" si="3"/>
        <v>0</v>
      </c>
      <c r="R39" s="151"/>
      <c r="S39" s="154"/>
      <c r="T39" s="24"/>
      <c r="U39" s="3"/>
      <c r="V39" s="7"/>
      <c r="W39" s="3"/>
    </row>
    <row r="40" spans="1:23" ht="18.7" customHeight="1" x14ac:dyDescent="0.25">
      <c r="A40" s="44">
        <v>25</v>
      </c>
      <c r="B40" s="105"/>
      <c r="C40" s="106"/>
      <c r="D40" s="106"/>
      <c r="E40" s="107">
        <f t="shared" si="0"/>
        <v>0</v>
      </c>
      <c r="F40" s="108"/>
      <c r="G40" s="109"/>
      <c r="H40" s="110"/>
      <c r="I40" s="109"/>
      <c r="J40" s="80" t="e">
        <f t="shared" si="1"/>
        <v>#DIV/0!</v>
      </c>
      <c r="K40" s="119"/>
      <c r="L40" s="80" t="e">
        <f t="shared" si="2"/>
        <v>#DIV/0!</v>
      </c>
      <c r="M40" s="210"/>
      <c r="N40" s="141"/>
      <c r="O40" s="142"/>
      <c r="P40" s="142"/>
      <c r="Q40" s="147">
        <f t="shared" si="3"/>
        <v>0</v>
      </c>
      <c r="R40" s="151"/>
      <c r="S40" s="154"/>
      <c r="T40" s="24"/>
      <c r="U40" s="3"/>
      <c r="V40" s="7"/>
      <c r="W40" s="3"/>
    </row>
    <row r="41" spans="1:23" ht="18.7" customHeight="1" x14ac:dyDescent="0.25">
      <c r="A41" s="44">
        <v>26</v>
      </c>
      <c r="B41" s="105"/>
      <c r="C41" s="106"/>
      <c r="D41" s="106"/>
      <c r="E41" s="107">
        <f t="shared" si="0"/>
        <v>0</v>
      </c>
      <c r="F41" s="108"/>
      <c r="G41" s="109"/>
      <c r="H41" s="110"/>
      <c r="I41" s="109"/>
      <c r="J41" s="80" t="e">
        <f t="shared" si="1"/>
        <v>#DIV/0!</v>
      </c>
      <c r="K41" s="119"/>
      <c r="L41" s="80" t="e">
        <f t="shared" si="2"/>
        <v>#DIV/0!</v>
      </c>
      <c r="M41" s="210"/>
      <c r="N41" s="141"/>
      <c r="O41" s="142"/>
      <c r="P41" s="142"/>
      <c r="Q41" s="147">
        <f t="shared" si="3"/>
        <v>0</v>
      </c>
      <c r="R41" s="151"/>
      <c r="S41" s="152"/>
      <c r="T41" s="24"/>
      <c r="U41" s="3"/>
      <c r="V41" s="7"/>
      <c r="W41" s="3"/>
    </row>
    <row r="42" spans="1:23" ht="18.7" customHeight="1" x14ac:dyDescent="0.25">
      <c r="A42" s="44">
        <v>27</v>
      </c>
      <c r="B42" s="105"/>
      <c r="C42" s="106"/>
      <c r="D42" s="106"/>
      <c r="E42" s="107">
        <f t="shared" si="0"/>
        <v>0</v>
      </c>
      <c r="F42" s="108"/>
      <c r="G42" s="109"/>
      <c r="H42" s="110"/>
      <c r="I42" s="109"/>
      <c r="J42" s="80" t="e">
        <f t="shared" si="1"/>
        <v>#DIV/0!</v>
      </c>
      <c r="K42" s="119"/>
      <c r="L42" s="80" t="e">
        <f t="shared" si="2"/>
        <v>#DIV/0!</v>
      </c>
      <c r="M42" s="210"/>
      <c r="N42" s="141"/>
      <c r="O42" s="142"/>
      <c r="P42" s="142"/>
      <c r="Q42" s="147">
        <f t="shared" si="3"/>
        <v>0</v>
      </c>
      <c r="R42" s="151"/>
      <c r="S42" s="152"/>
      <c r="T42" s="24"/>
      <c r="U42" s="3"/>
      <c r="V42" s="7"/>
      <c r="W42" s="3"/>
    </row>
    <row r="43" spans="1:23" ht="18.7" customHeight="1" x14ac:dyDescent="0.25">
      <c r="A43" s="44">
        <v>28</v>
      </c>
      <c r="B43" s="105"/>
      <c r="C43" s="106"/>
      <c r="D43" s="106"/>
      <c r="E43" s="107">
        <f t="shared" si="0"/>
        <v>0</v>
      </c>
      <c r="F43" s="108"/>
      <c r="G43" s="109"/>
      <c r="H43" s="110"/>
      <c r="I43" s="109"/>
      <c r="J43" s="80" t="e">
        <f t="shared" si="1"/>
        <v>#DIV/0!</v>
      </c>
      <c r="K43" s="119"/>
      <c r="L43" s="80" t="e">
        <f t="shared" si="2"/>
        <v>#DIV/0!</v>
      </c>
      <c r="M43" s="210"/>
      <c r="N43" s="141"/>
      <c r="O43" s="142"/>
      <c r="P43" s="142"/>
      <c r="Q43" s="147">
        <f t="shared" si="3"/>
        <v>0</v>
      </c>
      <c r="R43" s="151"/>
      <c r="S43" s="152"/>
      <c r="T43" s="24"/>
      <c r="U43" s="3"/>
      <c r="V43" s="7"/>
      <c r="W43" s="3"/>
    </row>
    <row r="44" spans="1:23" ht="18.7" customHeight="1" x14ac:dyDescent="0.25">
      <c r="A44" s="44">
        <v>29</v>
      </c>
      <c r="B44" s="105"/>
      <c r="C44" s="106"/>
      <c r="D44" s="106"/>
      <c r="E44" s="107">
        <f t="shared" si="0"/>
        <v>0</v>
      </c>
      <c r="F44" s="108"/>
      <c r="G44" s="109"/>
      <c r="H44" s="110"/>
      <c r="I44" s="109"/>
      <c r="J44" s="80" t="e">
        <f t="shared" si="1"/>
        <v>#DIV/0!</v>
      </c>
      <c r="K44" s="119"/>
      <c r="L44" s="80" t="e">
        <f t="shared" si="2"/>
        <v>#DIV/0!</v>
      </c>
      <c r="M44" s="210"/>
      <c r="N44" s="141"/>
      <c r="O44" s="142"/>
      <c r="P44" s="142"/>
      <c r="Q44" s="147">
        <f t="shared" si="3"/>
        <v>0</v>
      </c>
      <c r="R44" s="151"/>
      <c r="S44" s="152"/>
      <c r="T44" s="24"/>
      <c r="U44" s="3"/>
      <c r="V44" s="7"/>
      <c r="W44" s="3"/>
    </row>
    <row r="45" spans="1:23" ht="18.7" customHeight="1" x14ac:dyDescent="0.25">
      <c r="A45" s="44">
        <v>30</v>
      </c>
      <c r="B45" s="105"/>
      <c r="C45" s="106"/>
      <c r="D45" s="106"/>
      <c r="E45" s="107">
        <f t="shared" si="0"/>
        <v>0</v>
      </c>
      <c r="F45" s="108"/>
      <c r="G45" s="109"/>
      <c r="H45" s="110"/>
      <c r="I45" s="109"/>
      <c r="J45" s="80" t="e">
        <f t="shared" si="1"/>
        <v>#DIV/0!</v>
      </c>
      <c r="K45" s="119"/>
      <c r="L45" s="80" t="e">
        <f t="shared" si="2"/>
        <v>#DIV/0!</v>
      </c>
      <c r="M45" s="210"/>
      <c r="N45" s="141"/>
      <c r="O45" s="142"/>
      <c r="P45" s="142"/>
      <c r="Q45" s="147">
        <f t="shared" si="3"/>
        <v>0</v>
      </c>
      <c r="R45" s="151"/>
      <c r="S45" s="152"/>
      <c r="T45" s="24"/>
      <c r="U45" s="3"/>
      <c r="V45" s="3"/>
      <c r="W45" s="3"/>
    </row>
    <row r="46" spans="1:23" ht="18.7" customHeight="1" thickBot="1" x14ac:dyDescent="0.3">
      <c r="A46" s="45">
        <v>31</v>
      </c>
      <c r="B46" s="111"/>
      <c r="C46" s="112"/>
      <c r="D46" s="112"/>
      <c r="E46" s="113">
        <f t="shared" si="0"/>
        <v>0</v>
      </c>
      <c r="F46" s="114"/>
      <c r="G46" s="115"/>
      <c r="H46" s="116"/>
      <c r="I46" s="117"/>
      <c r="J46" s="81" t="e">
        <f t="shared" si="1"/>
        <v>#DIV/0!</v>
      </c>
      <c r="K46" s="133"/>
      <c r="L46" s="81" t="e">
        <f t="shared" si="2"/>
        <v>#DIV/0!</v>
      </c>
      <c r="M46" s="210"/>
      <c r="N46" s="143"/>
      <c r="O46" s="144"/>
      <c r="P46" s="145"/>
      <c r="Q46" s="148">
        <f t="shared" si="3"/>
        <v>0</v>
      </c>
      <c r="R46" s="155"/>
      <c r="S46" s="156"/>
      <c r="T46" s="24"/>
      <c r="U46" s="3"/>
      <c r="V46" s="3"/>
      <c r="W46" s="3"/>
    </row>
    <row r="47" spans="1:23" ht="30.6" customHeight="1" thickTop="1" thickBot="1" x14ac:dyDescent="0.3">
      <c r="A47" s="64" t="s">
        <v>38</v>
      </c>
      <c r="B47" s="164">
        <f>MAX(B16:B46)</f>
        <v>0</v>
      </c>
      <c r="C47" s="157">
        <f>MAX(C16:C46)</f>
        <v>0</v>
      </c>
      <c r="D47" s="157">
        <f>MAX(D16:D46)</f>
        <v>0</v>
      </c>
      <c r="E47" s="157">
        <f>MAX(E16:E46)</f>
        <v>0</v>
      </c>
      <c r="F47" s="165"/>
      <c r="G47" s="165"/>
      <c r="H47" s="166"/>
      <c r="I47" s="162">
        <f>MAX(I16:I46)</f>
        <v>0</v>
      </c>
      <c r="J47" s="62"/>
      <c r="K47" s="160">
        <f>MAX(K16:K46)</f>
        <v>0</v>
      </c>
      <c r="L47" s="63"/>
      <c r="M47" s="76" t="s">
        <v>38</v>
      </c>
      <c r="N47" s="157">
        <f>MAX(N16:N46)</f>
        <v>0</v>
      </c>
      <c r="O47" s="157">
        <f>MAX(O16:O46)</f>
        <v>0</v>
      </c>
      <c r="P47" s="157">
        <f>MAX(P16:P46)</f>
        <v>0</v>
      </c>
      <c r="Q47" s="46"/>
      <c r="R47" s="46"/>
      <c r="S47" s="47"/>
      <c r="T47" s="24"/>
      <c r="U47" s="3"/>
      <c r="V47" s="3"/>
      <c r="W47" s="3"/>
    </row>
    <row r="48" spans="1:23" ht="43.15" customHeight="1" thickTop="1" x14ac:dyDescent="0.2">
      <c r="A48" s="65" t="s">
        <v>0</v>
      </c>
      <c r="B48" s="167">
        <f>SUM(B16:B46)</f>
        <v>0</v>
      </c>
      <c r="C48" s="158">
        <f>SUM(C16:C46)</f>
        <v>0</v>
      </c>
      <c r="D48" s="158">
        <f t="shared" ref="D48" si="4">SUM(D16:D46)</f>
        <v>0</v>
      </c>
      <c r="E48" s="158">
        <f>SUM(E16:E46)</f>
        <v>0</v>
      </c>
      <c r="F48" s="158">
        <f>SUM(F16:F46)</f>
        <v>0</v>
      </c>
      <c r="G48" s="158">
        <f>SUM(G16:G46)</f>
        <v>0</v>
      </c>
      <c r="H48" s="168">
        <f>SUM(H16:H46)</f>
        <v>0</v>
      </c>
      <c r="I48" s="163"/>
      <c r="J48" s="67"/>
      <c r="K48" s="161"/>
      <c r="L48" s="68"/>
      <c r="M48" s="77" t="s">
        <v>0</v>
      </c>
      <c r="N48" s="158">
        <f t="shared" ref="N48:S48" si="5">SUM(N16:N46)</f>
        <v>0</v>
      </c>
      <c r="O48" s="158">
        <f t="shared" si="5"/>
        <v>0</v>
      </c>
      <c r="P48" s="158">
        <f t="shared" si="5"/>
        <v>0</v>
      </c>
      <c r="Q48" s="158">
        <f t="shared" si="5"/>
        <v>0</v>
      </c>
      <c r="R48" s="158">
        <f t="shared" si="5"/>
        <v>0</v>
      </c>
      <c r="S48" s="159">
        <f t="shared" si="5"/>
        <v>0</v>
      </c>
      <c r="T48" s="1"/>
      <c r="U48" s="4"/>
      <c r="V48" s="4"/>
      <c r="W48" s="4"/>
    </row>
    <row r="49" spans="1:23" ht="29.25" customHeight="1" thickBot="1" x14ac:dyDescent="0.25">
      <c r="A49" s="66" t="s">
        <v>4</v>
      </c>
      <c r="B49" s="169" t="e">
        <f>(B48/K6)</f>
        <v>#DIV/0!</v>
      </c>
      <c r="C49" s="170" t="e">
        <f>(C48/K6)</f>
        <v>#DIV/0!</v>
      </c>
      <c r="D49" s="170" t="e">
        <f>(D48/K6)</f>
        <v>#DIV/0!</v>
      </c>
      <c r="E49" s="170" t="e">
        <f>(E48/K6)</f>
        <v>#DIV/0!</v>
      </c>
      <c r="F49" s="170" t="e">
        <f>(F48/K6)</f>
        <v>#DIV/0!</v>
      </c>
      <c r="G49" s="170" t="e">
        <f>(G48/K6)</f>
        <v>#DIV/0!</v>
      </c>
      <c r="H49" s="171" t="e">
        <f>(H48/K6)</f>
        <v>#DIV/0!</v>
      </c>
      <c r="I49" s="69"/>
      <c r="J49" s="70"/>
      <c r="K49" s="70"/>
      <c r="L49" s="71"/>
      <c r="M49" s="78" t="s">
        <v>4</v>
      </c>
      <c r="N49" s="74" t="e">
        <f>(N48/K8)</f>
        <v>#DIV/0!</v>
      </c>
      <c r="O49" s="74" t="e">
        <f>(O48/K8)</f>
        <v>#DIV/0!</v>
      </c>
      <c r="P49" s="74" t="e">
        <f>(P48/K8)</f>
        <v>#DIV/0!</v>
      </c>
      <c r="Q49" s="74" t="e">
        <f>(Q48/K8)</f>
        <v>#DIV/0!</v>
      </c>
      <c r="R49" s="74" t="e">
        <f>(R48/K8)</f>
        <v>#DIV/0!</v>
      </c>
      <c r="S49" s="75" t="e">
        <f>(S48/K8)</f>
        <v>#DIV/0!</v>
      </c>
      <c r="T49" s="1"/>
      <c r="U49" s="4"/>
      <c r="V49" s="4"/>
      <c r="W49" s="4"/>
    </row>
    <row r="50" spans="1:23" ht="23.3" customHeight="1" thickTop="1" x14ac:dyDescent="0.2">
      <c r="A50" s="42"/>
      <c r="H50" s="4"/>
      <c r="I50" s="4"/>
      <c r="J50" s="4"/>
      <c r="K50" s="4"/>
      <c r="L50" s="1"/>
      <c r="M50" s="4"/>
      <c r="U50" s="4"/>
      <c r="V50" s="4"/>
      <c r="W50" s="4"/>
    </row>
    <row r="51" spans="1:23" x14ac:dyDescent="0.2">
      <c r="L51" s="1"/>
    </row>
    <row r="52" spans="1:23" x14ac:dyDescent="0.2">
      <c r="L52" s="1"/>
    </row>
    <row r="53" spans="1:23" x14ac:dyDescent="0.2">
      <c r="L53" s="1"/>
    </row>
    <row r="54" spans="1:23" x14ac:dyDescent="0.2">
      <c r="L54" s="1"/>
    </row>
    <row r="55" spans="1:23" x14ac:dyDescent="0.2">
      <c r="L55" s="1"/>
    </row>
    <row r="56" spans="1:23" x14ac:dyDescent="0.2">
      <c r="L56" s="1"/>
    </row>
    <row r="57" spans="1:23" x14ac:dyDescent="0.2">
      <c r="L57" s="1"/>
    </row>
    <row r="58" spans="1:23" x14ac:dyDescent="0.2">
      <c r="L58" s="1"/>
    </row>
    <row r="59" spans="1:23" x14ac:dyDescent="0.2">
      <c r="L59" s="1"/>
    </row>
  </sheetData>
  <sheetProtection algorithmName="SHA-512" hashValue="/+HPAHAcO5kunNf6aeyH0jE+jW9eWkqbS+97ehcC+8Fp6FuB9+ISlGDBEXp54ueH5HEoIdxrOnAyOcHvTvtj/A==" saltValue="Capu6/wxBR4C9I2Buslngw==" spinCount="100000" sheet="1" objects="1" scenarios="1" formatRows="0"/>
  <mergeCells count="18">
    <mergeCell ref="U7:V7"/>
    <mergeCell ref="U8:V8"/>
    <mergeCell ref="B13:F13"/>
    <mergeCell ref="G13:H14"/>
    <mergeCell ref="B14:E14"/>
    <mergeCell ref="F14:F15"/>
    <mergeCell ref="I13:I15"/>
    <mergeCell ref="J13:J15"/>
    <mergeCell ref="K13:K15"/>
    <mergeCell ref="L13:L15"/>
    <mergeCell ref="N13:Q13"/>
    <mergeCell ref="R13:S13"/>
    <mergeCell ref="N14:Q14"/>
    <mergeCell ref="N12:S12"/>
    <mergeCell ref="B12:H12"/>
    <mergeCell ref="A12:A15"/>
    <mergeCell ref="I12:L12"/>
    <mergeCell ref="M12:M46"/>
  </mergeCells>
  <phoneticPr fontId="0" type="noConversion"/>
  <printOptions horizontalCentered="1"/>
  <pageMargins left="0.5" right="0.5" top="0.75" bottom="0.25" header="0.4" footer="0.5"/>
  <pageSetup paperSize="5" scale="66" orientation="landscape" r:id="rId1"/>
  <headerFooter alignWithMargins="0">
    <oddHeader>&amp;L&amp;"Arial,Italic"Texas Department of Agriculture&amp;RForm | Daily Record
Decmeber 12,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view="pageLayout" zoomScale="80" zoomScaleNormal="100" zoomScalePageLayoutView="80" workbookViewId="0">
      <selection activeCell="A21" sqref="A21:G21"/>
    </sheetView>
  </sheetViews>
  <sheetFormatPr defaultRowHeight="12.9" x14ac:dyDescent="0.2"/>
  <cols>
    <col min="1" max="1" width="19.875" customWidth="1"/>
    <col min="2" max="2" width="4" customWidth="1"/>
    <col min="3" max="3" width="19.75" customWidth="1"/>
    <col min="4" max="4" width="5.5" customWidth="1"/>
    <col min="5" max="5" width="14.75" customWidth="1"/>
    <col min="6" max="6" width="5.625" customWidth="1"/>
    <col min="7" max="7" width="19.625" customWidth="1"/>
  </cols>
  <sheetData>
    <row r="1" spans="1:7" ht="14.3" x14ac:dyDescent="0.25">
      <c r="A1" s="28"/>
      <c r="B1" s="35"/>
      <c r="C1" s="240" t="s">
        <v>53</v>
      </c>
      <c r="D1" s="240"/>
      <c r="E1" s="240"/>
      <c r="F1" s="35"/>
      <c r="G1" s="35"/>
    </row>
    <row r="2" spans="1:7" ht="14.3" x14ac:dyDescent="0.2">
      <c r="A2" s="29"/>
      <c r="B2" s="29"/>
      <c r="C2" s="29"/>
      <c r="D2" s="29"/>
      <c r="E2" s="29"/>
      <c r="F2" s="29"/>
      <c r="G2" s="29"/>
    </row>
    <row r="3" spans="1:7" ht="18" customHeight="1" x14ac:dyDescent="0.2">
      <c r="A3" s="39" t="s">
        <v>26</v>
      </c>
      <c r="B3" s="186">
        <f>DailyRecord!D6</f>
        <v>0</v>
      </c>
      <c r="C3" s="97"/>
      <c r="D3" s="97"/>
      <c r="E3" s="97"/>
      <c r="F3" s="57" t="s">
        <v>3</v>
      </c>
      <c r="G3" s="132">
        <f>DailyRecord!H6</f>
        <v>0</v>
      </c>
    </row>
    <row r="4" spans="1:7" ht="5.95" customHeight="1" x14ac:dyDescent="0.2">
      <c r="A4" s="30"/>
      <c r="B4" s="29"/>
      <c r="C4" s="29"/>
      <c r="D4" s="29"/>
      <c r="E4" s="29"/>
      <c r="F4" s="29"/>
      <c r="G4" s="29"/>
    </row>
    <row r="5" spans="1:7" ht="16.850000000000001" customHeight="1" x14ac:dyDescent="0.2">
      <c r="A5" s="58" t="s">
        <v>9</v>
      </c>
      <c r="B5" s="186">
        <f>DailyRecord!C8</f>
        <v>0</v>
      </c>
      <c r="C5" s="98"/>
      <c r="D5" s="98"/>
      <c r="E5" s="98"/>
      <c r="F5" s="29"/>
      <c r="G5" s="29"/>
    </row>
    <row r="6" spans="1:7" ht="5.95" customHeight="1" x14ac:dyDescent="0.2">
      <c r="A6" s="29"/>
      <c r="B6" s="29"/>
      <c r="C6" s="29"/>
      <c r="D6" s="29"/>
      <c r="E6" s="29"/>
      <c r="F6" s="29"/>
      <c r="G6" s="29"/>
    </row>
    <row r="7" spans="1:7" x14ac:dyDescent="0.2">
      <c r="A7" s="241" t="s">
        <v>27</v>
      </c>
      <c r="B7" s="241"/>
      <c r="C7" s="241"/>
      <c r="D7" s="241"/>
      <c r="E7" s="241"/>
      <c r="F7" s="241"/>
      <c r="G7" s="241"/>
    </row>
    <row r="8" spans="1:7" ht="25.85" customHeight="1" x14ac:dyDescent="0.2">
      <c r="A8" s="237" t="s">
        <v>28</v>
      </c>
      <c r="B8" s="237"/>
      <c r="C8" s="237"/>
      <c r="D8" s="237"/>
      <c r="E8" s="237"/>
      <c r="F8" s="237"/>
      <c r="G8" s="237"/>
    </row>
    <row r="9" spans="1:7" ht="5.95" customHeight="1" x14ac:dyDescent="0.2">
      <c r="A9" s="48"/>
      <c r="B9" s="48"/>
      <c r="C9" s="48"/>
      <c r="D9" s="48"/>
      <c r="E9" s="48"/>
      <c r="F9" s="48"/>
      <c r="G9" s="48"/>
    </row>
    <row r="10" spans="1:7" ht="50.45" customHeight="1" x14ac:dyDescent="0.25">
      <c r="A10" s="49" t="s">
        <v>29</v>
      </c>
      <c r="B10" s="50" t="s">
        <v>30</v>
      </c>
      <c r="C10" s="49" t="s">
        <v>55</v>
      </c>
      <c r="D10" s="50" t="s">
        <v>31</v>
      </c>
      <c r="E10" s="49" t="s">
        <v>32</v>
      </c>
      <c r="F10" s="51"/>
      <c r="G10" s="51"/>
    </row>
    <row r="11" spans="1:7" ht="5.95" customHeight="1" x14ac:dyDescent="0.2">
      <c r="A11" s="52"/>
      <c r="B11" s="52"/>
      <c r="C11" s="50"/>
      <c r="D11" s="52"/>
      <c r="E11" s="52"/>
      <c r="F11" s="50"/>
      <c r="G11" s="52"/>
    </row>
    <row r="12" spans="1:7" ht="14.3" x14ac:dyDescent="0.25">
      <c r="A12" s="178">
        <f>DailyRecord!$O$6</f>
        <v>0</v>
      </c>
      <c r="B12" s="53" t="s">
        <v>30</v>
      </c>
      <c r="C12" s="179">
        <f>DailyRecord!$K$6</f>
        <v>0</v>
      </c>
      <c r="D12" s="53" t="s">
        <v>31</v>
      </c>
      <c r="E12" s="178" t="e">
        <f>(A12/C12)</f>
        <v>#DIV/0!</v>
      </c>
      <c r="F12" s="40"/>
      <c r="G12" s="51"/>
    </row>
    <row r="13" spans="1:7" ht="5.95" customHeight="1" x14ac:dyDescent="0.2">
      <c r="A13" s="33"/>
      <c r="B13" s="33"/>
      <c r="C13" s="37"/>
      <c r="D13" s="33"/>
      <c r="E13" s="33"/>
      <c r="F13" s="41"/>
      <c r="G13" s="33"/>
    </row>
    <row r="14" spans="1:7" ht="31.25" customHeight="1" x14ac:dyDescent="0.2">
      <c r="A14" s="238" t="s">
        <v>61</v>
      </c>
      <c r="B14" s="238"/>
      <c r="C14" s="238"/>
      <c r="D14" s="238"/>
      <c r="E14" s="238"/>
      <c r="F14" s="238"/>
      <c r="G14" s="238"/>
    </row>
    <row r="15" spans="1:7" ht="5.95" customHeight="1" x14ac:dyDescent="0.2">
      <c r="A15" s="34"/>
      <c r="B15" s="34"/>
      <c r="C15" s="34"/>
      <c r="D15" s="34"/>
      <c r="E15" s="34"/>
      <c r="F15" s="34"/>
      <c r="G15" s="34"/>
    </row>
    <row r="16" spans="1:7" ht="59.95" customHeight="1" x14ac:dyDescent="0.25">
      <c r="A16" s="31" t="s">
        <v>32</v>
      </c>
      <c r="B16" s="36" t="s">
        <v>30</v>
      </c>
      <c r="C16" s="31" t="s">
        <v>40</v>
      </c>
      <c r="D16" s="36" t="s">
        <v>31</v>
      </c>
      <c r="E16" s="31" t="s">
        <v>52</v>
      </c>
      <c r="F16" s="28"/>
      <c r="G16" s="28"/>
    </row>
    <row r="17" spans="1:7" ht="5.95" customHeight="1" x14ac:dyDescent="0.2">
      <c r="A17" s="32"/>
      <c r="B17" s="32"/>
      <c r="C17" s="36"/>
      <c r="D17" s="32"/>
      <c r="E17" s="32"/>
      <c r="F17" s="36"/>
      <c r="G17" s="32"/>
    </row>
    <row r="18" spans="1:7" ht="14.3" x14ac:dyDescent="0.25">
      <c r="A18" s="178" t="e">
        <f>E12</f>
        <v>#DIV/0!</v>
      </c>
      <c r="B18" s="36" t="s">
        <v>30</v>
      </c>
      <c r="C18" s="180">
        <f>DailyRecord!$P$8</f>
        <v>0</v>
      </c>
      <c r="D18" s="36" t="s">
        <v>31</v>
      </c>
      <c r="E18" s="181" t="e">
        <f>(A18/C18)</f>
        <v>#DIV/0!</v>
      </c>
      <c r="F18" s="28"/>
      <c r="G18" s="28"/>
    </row>
    <row r="19" spans="1:7" ht="5.95" customHeight="1" x14ac:dyDescent="0.2">
      <c r="A19" s="33"/>
      <c r="B19" s="33"/>
      <c r="C19" s="38"/>
      <c r="D19" s="33"/>
      <c r="E19" s="33"/>
      <c r="F19" s="38"/>
      <c r="G19" s="33"/>
    </row>
    <row r="20" spans="1:7" ht="16.149999999999999" customHeight="1" x14ac:dyDescent="0.2">
      <c r="A20" s="239" t="s">
        <v>58</v>
      </c>
      <c r="B20" s="239"/>
      <c r="C20" s="239"/>
      <c r="D20" s="239"/>
      <c r="E20" s="239"/>
      <c r="F20" s="239"/>
      <c r="G20" s="239"/>
    </row>
    <row r="21" spans="1:7" ht="83.4" customHeight="1" x14ac:dyDescent="0.2">
      <c r="A21" s="237" t="s">
        <v>57</v>
      </c>
      <c r="B21" s="237"/>
      <c r="C21" s="237"/>
      <c r="D21" s="237"/>
      <c r="E21" s="237"/>
      <c r="F21" s="237"/>
      <c r="G21" s="237"/>
    </row>
    <row r="22" spans="1:7" ht="5.95" customHeight="1" x14ac:dyDescent="0.2">
      <c r="A22" s="48"/>
      <c r="B22" s="48"/>
      <c r="C22" s="48"/>
      <c r="D22" s="48"/>
      <c r="E22" s="48"/>
      <c r="F22" s="48"/>
      <c r="G22" s="48"/>
    </row>
    <row r="23" spans="1:7" ht="64.2" customHeight="1" x14ac:dyDescent="0.25">
      <c r="A23" s="54" t="s">
        <v>37</v>
      </c>
      <c r="B23" s="51"/>
      <c r="C23" s="49" t="s">
        <v>50</v>
      </c>
      <c r="D23" s="50" t="s">
        <v>33</v>
      </c>
      <c r="E23" s="49" t="s">
        <v>51</v>
      </c>
      <c r="F23" s="50" t="s">
        <v>31</v>
      </c>
      <c r="G23" s="49" t="s">
        <v>54</v>
      </c>
    </row>
    <row r="24" spans="1:7" ht="4.75" customHeight="1" x14ac:dyDescent="0.25">
      <c r="A24" s="55"/>
      <c r="B24" s="51"/>
      <c r="C24" s="52"/>
      <c r="D24" s="52"/>
      <c r="E24" s="50"/>
      <c r="F24" s="50"/>
      <c r="G24" s="52"/>
    </row>
    <row r="25" spans="1:7" ht="14.3" x14ac:dyDescent="0.25">
      <c r="A25" s="54" t="s">
        <v>39</v>
      </c>
      <c r="B25" s="51"/>
      <c r="C25" s="179">
        <f>DailyRecord!$P$8</f>
        <v>0</v>
      </c>
      <c r="D25" s="50" t="s">
        <v>33</v>
      </c>
      <c r="E25" s="183" t="e">
        <f>E18</f>
        <v>#DIV/0!</v>
      </c>
      <c r="F25" s="50" t="s">
        <v>31</v>
      </c>
      <c r="G25" s="179" t="e">
        <f>(C25*E25)</f>
        <v>#DIV/0!</v>
      </c>
    </row>
    <row r="26" spans="1:7" ht="8.35" customHeight="1" x14ac:dyDescent="0.25">
      <c r="A26" s="55"/>
      <c r="B26" s="51"/>
      <c r="C26" s="185"/>
      <c r="D26" s="50"/>
      <c r="E26" s="184"/>
      <c r="F26" s="50"/>
      <c r="G26" s="185"/>
    </row>
    <row r="27" spans="1:7" ht="14.3" x14ac:dyDescent="0.25">
      <c r="A27" s="54" t="s">
        <v>34</v>
      </c>
      <c r="B27" s="51"/>
      <c r="C27" s="179">
        <f>DailyRecord!$G$10</f>
        <v>0</v>
      </c>
      <c r="D27" s="50" t="s">
        <v>33</v>
      </c>
      <c r="E27" s="183" t="e">
        <f>E18</f>
        <v>#DIV/0!</v>
      </c>
      <c r="F27" s="50" t="s">
        <v>31</v>
      </c>
      <c r="G27" s="179" t="e">
        <f>(C27*E27)</f>
        <v>#DIV/0!</v>
      </c>
    </row>
    <row r="28" spans="1:7" ht="7.15" customHeight="1" x14ac:dyDescent="0.25">
      <c r="A28" s="55"/>
      <c r="B28" s="51"/>
      <c r="C28" s="185"/>
      <c r="D28" s="56"/>
      <c r="E28" s="182"/>
      <c r="F28" s="50"/>
      <c r="G28" s="185"/>
    </row>
    <row r="29" spans="1:7" ht="14.3" x14ac:dyDescent="0.25">
      <c r="A29" s="54" t="s">
        <v>35</v>
      </c>
      <c r="B29" s="51"/>
      <c r="C29" s="179">
        <f>DailyRecord!$L$10</f>
        <v>0</v>
      </c>
      <c r="D29" s="50" t="s">
        <v>33</v>
      </c>
      <c r="E29" s="183" t="e">
        <f>E18</f>
        <v>#DIV/0!</v>
      </c>
      <c r="F29" s="50" t="s">
        <v>31</v>
      </c>
      <c r="G29" s="179" t="e">
        <f>(C29*E29)</f>
        <v>#DIV/0!</v>
      </c>
    </row>
    <row r="30" spans="1:7" ht="7.85" customHeight="1" x14ac:dyDescent="0.25">
      <c r="A30" s="55"/>
      <c r="B30" s="51"/>
      <c r="C30" s="185"/>
      <c r="D30" s="56"/>
      <c r="E30" s="182"/>
      <c r="F30" s="50"/>
      <c r="G30" s="185"/>
    </row>
    <row r="31" spans="1:7" ht="14.3" x14ac:dyDescent="0.25">
      <c r="A31" s="54" t="s">
        <v>36</v>
      </c>
      <c r="B31" s="51"/>
      <c r="C31" s="179">
        <f>DailyRecord!$Q$10</f>
        <v>0</v>
      </c>
      <c r="D31" s="50" t="s">
        <v>33</v>
      </c>
      <c r="E31" s="183" t="e">
        <f>E18</f>
        <v>#DIV/0!</v>
      </c>
      <c r="F31" s="50" t="s">
        <v>31</v>
      </c>
      <c r="G31" s="179" t="e">
        <f>(C31*E31)</f>
        <v>#DIV/0!</v>
      </c>
    </row>
    <row r="32" spans="1:7" ht="14.3" x14ac:dyDescent="0.25">
      <c r="A32" s="28"/>
      <c r="B32" s="28"/>
      <c r="C32" s="28"/>
      <c r="D32" s="28"/>
      <c r="E32" s="28"/>
      <c r="F32" s="28"/>
      <c r="G32" s="28"/>
    </row>
  </sheetData>
  <sheetProtection algorithmName="SHA-512" hashValue="v+nFGkqnzFJX/TsVNviNj8N4R4T7q7LZpen0tAIQXiaJSBpxuzzu/IxP479Q7j3lGKj9qHQCOXebN/RTpIeuuA==" saltValue="0JoJPKXEJLmLyDEYd+8nRw==" spinCount="100000" sheet="1" objects="1" scenarios="1" formatRows="0"/>
  <mergeCells count="6">
    <mergeCell ref="A8:G8"/>
    <mergeCell ref="A14:G14"/>
    <mergeCell ref="A20:G20"/>
    <mergeCell ref="A21:G21"/>
    <mergeCell ref="C1:E1"/>
    <mergeCell ref="A7:G7"/>
  </mergeCells>
  <phoneticPr fontId="0" type="noConversion"/>
  <pageMargins left="0.75" right="0.75" top="1" bottom="1" header="0.5" footer="0.5"/>
  <pageSetup orientation="portrait" r:id="rId1"/>
  <headerFooter alignWithMargins="0">
    <oddHeader xml:space="preserve">&amp;L&amp;"Arial,Italic"&amp;9Texas Department of Agriculture&amp;R&amp;9Form | Daily Record
December 12,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DailyRecord</vt:lpstr>
      <vt:lpstr>AttendanceFactor</vt:lpstr>
      <vt:lpstr>Sheet3</vt:lpstr>
      <vt:lpstr>DailyRecord!Print_Area</vt:lpstr>
    </vt:vector>
  </TitlesOfParts>
  <Company>ESC8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Ferguson</dc:creator>
  <cp:lastModifiedBy>Chris Ferguson</cp:lastModifiedBy>
  <cp:lastPrinted>2018-06-19T12:28:29Z</cp:lastPrinted>
  <dcterms:created xsi:type="dcterms:W3CDTF">1999-08-19T13:36:25Z</dcterms:created>
  <dcterms:modified xsi:type="dcterms:W3CDTF">2019-12-12T20:01:27Z</dcterms:modified>
</cp:coreProperties>
</file>