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rogram Improvement &amp; Policy\Policy\Handbooks &amp; Manuals\ARM\Drafts\Forms\CountClaim_DailyRecord_Accuclaim\"/>
    </mc:Choice>
  </mc:AlternateContent>
  <xr:revisionPtr revIDLastSave="0" documentId="13_ncr:1_{479A0ADA-E197-4ACB-9E27-5F406BB5EAA5}" xr6:coauthVersionLast="45" xr6:coauthVersionMax="45" xr10:uidLastSave="{00000000-0000-0000-0000-000000000000}"/>
  <bookViews>
    <workbookView xWindow="761" yWindow="408" windowWidth="21980" windowHeight="14264" xr2:uid="{00000000-000D-0000-FFFF-FFFF00000000}"/>
  </bookViews>
  <sheets>
    <sheet name="DailyRecord" sheetId="1" r:id="rId1"/>
    <sheet name="AttendanceFactor" sheetId="4" r:id="rId2"/>
    <sheet name="Sheet3" sheetId="3" r:id="rId3"/>
  </sheets>
  <definedNames>
    <definedName name="_xlnm.Print_Area" localSheetId="0">DailyRecord!$A$1:$L$47</definedName>
    <definedName name="Z_0905D4D5_7D6C_4300_83EB_F344C797709D_.wvu.Cols" localSheetId="0" hidden="1">DailyRecord!$M:$XFD</definedName>
    <definedName name="Z_0905D4D5_7D6C_4300_83EB_F344C797709D_.wvu.PrintArea" localSheetId="0" hidden="1">DailyRecord!$A$1:$L$47</definedName>
    <definedName name="Z_38DEAEC0_1F9D_43E5_91A9_3355AEAC2B91_.wvu.Cols" localSheetId="0" hidden="1">DailyRecord!$M:$XFD</definedName>
    <definedName name="Z_38DEAEC0_1F9D_43E5_91A9_3355AEAC2B91_.wvu.PrintArea" localSheetId="0" hidden="1">DailyRecord!$A$1:$L$47</definedName>
  </definedNames>
  <calcPr calcId="191029"/>
  <customWorkbookViews>
    <customWorkbookView name="Chris Ferguson - Personal View" guid="{0905D4D5-7D6C-4300-83EB-F344C797709D}" mergeInterval="0" personalView="1" maximized="1" windowWidth="1177" windowHeight="668" activeSheetId="1"/>
    <customWorkbookView name="Rose Westerman - Personal View" guid="{38DEAEC0-1F9D-43E5-91A9-3355AEAC2B91}" mergeInterval="0" personalView="1" maximized="1" windowWidth="1436" windowHeight="647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" i="4" l="1"/>
  <c r="C3" i="4"/>
  <c r="C5" i="4"/>
  <c r="A12" i="4" l="1"/>
  <c r="C12" i="4" l="1"/>
  <c r="H43" i="1"/>
  <c r="G44" i="1"/>
  <c r="C43" i="1"/>
  <c r="B44" i="1"/>
  <c r="I25" i="1" l="1"/>
  <c r="I26" i="1"/>
  <c r="D27" i="1"/>
  <c r="H44" i="1" l="1"/>
  <c r="C44" i="1"/>
  <c r="C25" i="4" l="1"/>
  <c r="C18" i="4"/>
  <c r="I14" i="1"/>
  <c r="K43" i="1" l="1"/>
  <c r="J43" i="1"/>
  <c r="B43" i="1"/>
  <c r="E12" i="4" s="1"/>
  <c r="A18" i="4" s="1"/>
  <c r="E18" i="4" s="1"/>
  <c r="K3" i="1" s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8" i="1"/>
  <c r="I20" i="1"/>
  <c r="I23" i="1"/>
  <c r="I22" i="1"/>
  <c r="I21" i="1"/>
  <c r="I19" i="1"/>
  <c r="I24" i="1"/>
  <c r="I27" i="1"/>
  <c r="I29" i="1"/>
  <c r="I18" i="1"/>
  <c r="I17" i="1"/>
  <c r="I16" i="1"/>
  <c r="I15" i="1"/>
  <c r="I13" i="1"/>
  <c r="I12" i="1"/>
  <c r="F43" i="1"/>
  <c r="E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6" i="1"/>
  <c r="D25" i="1"/>
  <c r="D24" i="1"/>
  <c r="D22" i="1"/>
  <c r="D23" i="1"/>
  <c r="D21" i="1"/>
  <c r="D20" i="1"/>
  <c r="D19" i="1"/>
  <c r="D18" i="1"/>
  <c r="D17" i="1"/>
  <c r="D16" i="1"/>
  <c r="D12" i="1"/>
  <c r="D15" i="1"/>
  <c r="D14" i="1"/>
  <c r="D13" i="1"/>
  <c r="G43" i="1"/>
  <c r="E25" i="4" l="1"/>
  <c r="G25" i="4" s="1"/>
  <c r="G47" i="1"/>
  <c r="H47" i="1"/>
  <c r="B47" i="1"/>
  <c r="C47" i="1"/>
</calcChain>
</file>

<file path=xl/sharedStrings.xml><?xml version="1.0" encoding="utf-8"?>
<sst xmlns="http://schemas.openxmlformats.org/spreadsheetml/2006/main" count="67" uniqueCount="49">
  <si>
    <t>Date</t>
  </si>
  <si>
    <t>Served Adults</t>
  </si>
  <si>
    <t>Contracting Entity (CE)</t>
  </si>
  <si>
    <t>Paid %</t>
  </si>
  <si>
    <t>Free  %</t>
  </si>
  <si>
    <t>Free %</t>
  </si>
  <si>
    <t>Rate</t>
  </si>
  <si>
    <t>% for Rate</t>
  </si>
  <si>
    <t>Served Students</t>
  </si>
  <si>
    <t>Total</t>
  </si>
  <si>
    <t>Site Name</t>
  </si>
  <si>
    <t>Highest Daily</t>
  </si>
  <si>
    <t xml:space="preserve"> Daily Record /Accuclaim Form | Community Eligibility Provision (CEP) </t>
  </si>
  <si>
    <t>1
# Lunches Served</t>
  </si>
  <si>
    <t>2
# Enrolled Students</t>
  </si>
  <si>
    <t>3
Participation %</t>
  </si>
  <si>
    <t>4
Free</t>
  </si>
  <si>
    <t>5
Paid</t>
  </si>
  <si>
    <t>6
# Breakfasts Served</t>
  </si>
  <si>
    <t>7
# Enrolled Students</t>
  </si>
  <si>
    <t>8
Participation %</t>
  </si>
  <si>
    <t>9
Free</t>
  </si>
  <si>
    <t>10
Paid</t>
  </si>
  <si>
    <t>Average Daily Attenance (ADA) for the Month</t>
  </si>
  <si>
    <t>Step 1: Divide the sum of daily attendance for all operational days by the number of operation days.</t>
  </si>
  <si>
    <t>Sum of Daily Attendance for Month</t>
  </si>
  <si>
    <t>÷</t>
  </si>
  <si>
    <t>=</t>
  </si>
  <si>
    <t>ADA</t>
  </si>
  <si>
    <t>Highest Daily Total Enrollment for the Month</t>
  </si>
  <si>
    <t>x</t>
  </si>
  <si>
    <t>Eligibility Type</t>
  </si>
  <si>
    <t>All</t>
  </si>
  <si>
    <t>Contracting 
Entity Name</t>
  </si>
  <si>
    <t>Site 
Name</t>
  </si>
  <si>
    <t>Meal Counts/Accuclaim for Lunch</t>
  </si>
  <si>
    <t>Meal Counts for Breakfast</t>
  </si>
  <si>
    <t>Highest Daily Number of Possible Participants</t>
  </si>
  <si>
    <t>Lunch Attendance Factor</t>
  </si>
  <si>
    <t>Lunch Attendance Factor for the Month</t>
  </si>
  <si>
    <t>Lunch Attendance Factor Calculator</t>
  </si>
  <si>
    <t>Highest Number of Lunch Meals Expected 
to Be Claimed Each Serving Day</t>
  </si>
  <si>
    <t>Number of Lunch Serving Days</t>
  </si>
  <si>
    <t>Number of Breakfast Serving Days</t>
  </si>
  <si>
    <t>Applying the Lunch Attendance Factor</t>
  </si>
  <si>
    <t xml:space="preserve">Step 3: Multiply the highest number of participants for a single day  for the month by the Lunch Attendance Factor calculated in Step 2 to get the highest number of meals the CE is expected to claim on each serving day. </t>
  </si>
  <si>
    <t>Claim # (Monthly)</t>
  </si>
  <si>
    <t>Highest Single Day Attendance for Month</t>
  </si>
  <si>
    <t>Step 2: Divide the ADA amount calculated in Step 1 by the single highest day's total enrollment for the month.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</si>
</sst>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/d/yy;@"/>
  </numFmts>
  <fonts count="22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3"/>
      <name val="Arial"/>
      <family val="2"/>
    </font>
    <font>
      <sz val="9"/>
      <name val="Arial"/>
      <family val="2"/>
    </font>
    <font>
      <b/>
      <sz val="7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3"/>
      <name val="Arial Narrow"/>
      <family val="2"/>
    </font>
    <font>
      <sz val="11"/>
      <color rgb="FF000000"/>
      <name val="Calibri"/>
      <family val="2"/>
    </font>
    <font>
      <b/>
      <sz val="11"/>
      <color rgb="FF000000"/>
      <name val="Arial Narrow"/>
      <family val="2"/>
    </font>
    <font>
      <sz val="10"/>
      <color rgb="FF000000"/>
      <name val="Arial Narrow"/>
      <family val="2"/>
    </font>
    <font>
      <b/>
      <sz val="9"/>
      <color rgb="FF000000"/>
      <name val="Arial Narrow"/>
      <family val="2"/>
    </font>
    <font>
      <sz val="9"/>
      <color rgb="FF000000"/>
      <name val="Arial Narrow"/>
      <family val="2"/>
    </font>
    <font>
      <sz val="9"/>
      <color rgb="FF000000"/>
      <name val="Calibri"/>
      <family val="2"/>
    </font>
    <font>
      <sz val="10"/>
      <name val="Arial"/>
      <family val="2"/>
    </font>
    <font>
      <b/>
      <sz val="9"/>
      <color rgb="FF000000"/>
      <name val="Calibri"/>
      <family val="2"/>
    </font>
    <font>
      <b/>
      <sz val="1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EEECE1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theme="1" tint="0.34998626667073579"/>
      </top>
      <bottom style="thin">
        <color indexed="64"/>
      </bottom>
      <diagonal/>
    </border>
    <border>
      <left/>
      <right style="thick">
        <color theme="1" tint="0.34998626667073579"/>
      </right>
      <top style="thin">
        <color indexed="64"/>
      </top>
      <bottom/>
      <diagonal/>
    </border>
    <border>
      <left/>
      <right style="thick">
        <color theme="1" tint="0.34998626667073579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theme="1" tint="0.34998626667073579"/>
      </bottom>
      <diagonal/>
    </border>
    <border>
      <left style="thin">
        <color indexed="64"/>
      </left>
      <right/>
      <top/>
      <bottom style="thick">
        <color theme="1" tint="0.34998626667073579"/>
      </bottom>
      <diagonal/>
    </border>
    <border>
      <left/>
      <right/>
      <top/>
      <bottom style="thick">
        <color theme="1" tint="0.34998626667073579"/>
      </bottom>
      <diagonal/>
    </border>
    <border>
      <left/>
      <right style="double">
        <color indexed="64"/>
      </right>
      <top/>
      <bottom style="thick">
        <color theme="1" tint="0.34998626667073579"/>
      </bottom>
      <diagonal/>
    </border>
    <border>
      <left style="double">
        <color indexed="64"/>
      </left>
      <right style="thin">
        <color indexed="64"/>
      </right>
      <top/>
      <bottom style="thick">
        <color theme="1" tint="0.34998626667073579"/>
      </bottom>
      <diagonal/>
    </border>
    <border>
      <left/>
      <right style="thick">
        <color theme="1" tint="0.34998626667073579"/>
      </right>
      <top/>
      <bottom style="thick">
        <color theme="1" tint="0.34998626667073579"/>
      </bottom>
      <diagonal/>
    </border>
    <border>
      <left style="thick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indexed="64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indexed="64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 style="thick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 style="thick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/>
      <right/>
      <top style="thick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/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ck">
        <color theme="1" tint="0.34998626667073579"/>
      </right>
      <top style="thick">
        <color theme="1" tint="0.34998626667073579"/>
      </top>
      <bottom/>
      <diagonal/>
    </border>
    <border>
      <left style="medium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ck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ck">
        <color theme="1" tint="0.34998626667073579"/>
      </top>
      <bottom/>
      <diagonal/>
    </border>
    <border>
      <left style="thin">
        <color indexed="64"/>
      </left>
      <right style="thick">
        <color theme="1" tint="0.34998626667073579"/>
      </right>
      <top/>
      <bottom style="medium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ck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/>
      <bottom style="medium">
        <color theme="1" tint="0.34998626667073579"/>
      </bottom>
      <diagonal/>
    </border>
    <border>
      <left/>
      <right style="thin">
        <color indexed="64"/>
      </right>
      <top/>
      <bottom style="medium">
        <color theme="1" tint="0.34998626667073579"/>
      </bottom>
      <diagonal/>
    </border>
    <border>
      <left/>
      <right style="thin">
        <color indexed="64"/>
      </right>
      <top style="thick">
        <color theme="1" tint="0.34998626667073579"/>
      </top>
      <bottom style="thin">
        <color indexed="64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/>
      <right style="thin">
        <color indexed="64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medium">
        <color theme="1" tint="0.34998626667073579"/>
      </bottom>
      <diagonal/>
    </border>
    <border>
      <left style="thin">
        <color indexed="64"/>
      </left>
      <right style="medium">
        <color theme="1" tint="0.34998626667073579"/>
      </right>
      <top style="thick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indexed="64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ck">
        <color theme="1" tint="0.34998626667073579"/>
      </left>
      <right style="medium">
        <color theme="1" tint="0.34998626667073579"/>
      </right>
      <top style="thick">
        <color theme="1" tint="0.34998626667073579"/>
      </top>
      <bottom/>
      <diagonal/>
    </border>
    <border>
      <left style="thick">
        <color theme="1" tint="0.34998626667073579"/>
      </left>
      <right style="medium">
        <color theme="1" tint="0.34998626667073579"/>
      </right>
      <top/>
      <bottom/>
      <diagonal/>
    </border>
    <border>
      <left style="thick">
        <color theme="1" tint="0.34998626667073579"/>
      </left>
      <right style="medium">
        <color theme="1" tint="0.34998626667073579"/>
      </right>
      <top/>
      <bottom style="medium">
        <color theme="1" tint="0.34998626667073579"/>
      </bottom>
      <diagonal/>
    </border>
    <border>
      <left style="thick">
        <color theme="1" tint="0.34998626667073579"/>
      </left>
      <right style="medium">
        <color theme="1" tint="0.34998626667073579"/>
      </right>
      <top/>
      <bottom style="thin">
        <color theme="1" tint="0.34998626667073579"/>
      </bottom>
      <diagonal/>
    </border>
    <border>
      <left style="thick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ck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thick">
        <color theme="1" tint="0.34998626667073579"/>
      </left>
      <right style="medium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ck">
        <color theme="1" tint="0.34998626667073579"/>
      </left>
      <right style="medium">
        <color theme="1" tint="0.34998626667073579"/>
      </right>
      <top style="thin">
        <color indexed="64"/>
      </top>
      <bottom/>
      <diagonal/>
    </border>
    <border>
      <left style="thick">
        <color theme="1" tint="0.34998626667073579"/>
      </left>
      <right style="thin">
        <color theme="1" tint="0.34998626667073579"/>
      </right>
      <top style="double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double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indexed="64"/>
      </right>
      <top style="double">
        <color indexed="64"/>
      </top>
      <bottom style="thin">
        <color theme="1" tint="0.34998626667073579"/>
      </bottom>
      <diagonal/>
    </border>
    <border>
      <left style="thick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ck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ck">
        <color theme="1" tint="0.34998626667073579"/>
      </bottom>
      <diagonal/>
    </border>
    <border>
      <left style="thin">
        <color theme="1" tint="0.34998626667073579"/>
      </left>
      <right style="thin">
        <color indexed="64"/>
      </right>
      <top style="thin">
        <color theme="1" tint="0.34998626667073579"/>
      </top>
      <bottom style="thick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9" fillId="0" borderId="0"/>
    <xf numFmtId="9" fontId="19" fillId="0" borderId="0" applyFont="0" applyFill="0" applyBorder="0" applyAlignment="0" applyProtection="0"/>
  </cellStyleXfs>
  <cellXfs count="203">
    <xf numFmtId="0" fontId="0" fillId="0" borderId="0" xfId="0"/>
    <xf numFmtId="0" fontId="0" fillId="2" borderId="0" xfId="0" applyFill="1"/>
    <xf numFmtId="0" fontId="5" fillId="0" borderId="0" xfId="0" applyFont="1"/>
    <xf numFmtId="0" fontId="5" fillId="2" borderId="0" xfId="0" applyFont="1" applyFill="1"/>
    <xf numFmtId="0" fontId="0" fillId="0" borderId="0" xfId="0" applyProtection="1"/>
    <xf numFmtId="0" fontId="0" fillId="2" borderId="0" xfId="0" applyFill="1" applyProtection="1"/>
    <xf numFmtId="0" fontId="6" fillId="0" borderId="0" xfId="0" applyFont="1"/>
    <xf numFmtId="0" fontId="6" fillId="2" borderId="0" xfId="0" applyFont="1" applyFill="1"/>
    <xf numFmtId="0" fontId="6" fillId="0" borderId="4" xfId="0" applyFont="1" applyBorder="1" applyProtection="1">
      <protection locked="0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4" borderId="7" xfId="0" applyFill="1" applyBorder="1" applyProtection="1"/>
    <xf numFmtId="0" fontId="0" fillId="4" borderId="7" xfId="0" applyFill="1" applyBorder="1" applyProtection="1">
      <protection locked="0"/>
    </xf>
    <xf numFmtId="0" fontId="0" fillId="4" borderId="9" xfId="0" applyFill="1" applyBorder="1" applyProtection="1"/>
    <xf numFmtId="0" fontId="0" fillId="4" borderId="10" xfId="0" applyFill="1" applyBorder="1" applyProtection="1"/>
    <xf numFmtId="0" fontId="0" fillId="4" borderId="0" xfId="0" applyFill="1" applyBorder="1"/>
    <xf numFmtId="10" fontId="0" fillId="4" borderId="7" xfId="0" applyNumberFormat="1" applyFill="1" applyBorder="1" applyAlignment="1" applyProtection="1">
      <alignment wrapText="1"/>
      <protection locked="0"/>
    </xf>
    <xf numFmtId="10" fontId="0" fillId="4" borderId="0" xfId="0" applyNumberFormat="1" applyFill="1" applyBorder="1"/>
    <xf numFmtId="10" fontId="0" fillId="4" borderId="8" xfId="0" applyNumberFormat="1" applyFill="1" applyBorder="1"/>
    <xf numFmtId="0" fontId="0" fillId="4" borderId="0" xfId="0" applyFill="1" applyBorder="1" applyProtection="1"/>
    <xf numFmtId="0" fontId="0" fillId="0" borderId="4" xfId="0" applyBorder="1" applyProtection="1"/>
    <xf numFmtId="0" fontId="10" fillId="0" borderId="0" xfId="0" applyFont="1" applyBorder="1" applyAlignment="1" applyProtection="1">
      <alignment horizontal="right" vertical="center"/>
    </xf>
    <xf numFmtId="0" fontId="12" fillId="0" borderId="0" xfId="0" applyFont="1"/>
    <xf numFmtId="0" fontId="10" fillId="0" borderId="0" xfId="0" applyFont="1" applyAlignment="1" applyProtection="1">
      <alignment horizontal="right" vertical="center"/>
    </xf>
    <xf numFmtId="0" fontId="6" fillId="0" borderId="0" xfId="0" applyFont="1" applyAlignment="1">
      <alignment vertical="center"/>
    </xf>
    <xf numFmtId="0" fontId="11" fillId="0" borderId="0" xfId="0" applyFont="1" applyBorder="1" applyAlignment="1" applyProtection="1">
      <alignment horizontal="left" vertical="center"/>
    </xf>
    <xf numFmtId="0" fontId="11" fillId="0" borderId="0" xfId="0" applyFont="1" applyAlignment="1" applyProtection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6" fillId="0" borderId="0" xfId="0" applyFont="1" applyBorder="1" applyProtection="1">
      <protection locked="0"/>
    </xf>
    <xf numFmtId="0" fontId="4" fillId="0" borderId="0" xfId="0" applyFont="1" applyFill="1" applyBorder="1" applyAlignment="1"/>
    <xf numFmtId="0" fontId="0" fillId="0" borderId="0" xfId="0" applyFill="1" applyBorder="1"/>
    <xf numFmtId="0" fontId="0" fillId="4" borderId="12" xfId="0" applyFill="1" applyBorder="1" applyProtection="1"/>
    <xf numFmtId="0" fontId="0" fillId="4" borderId="13" xfId="0" applyFill="1" applyBorder="1"/>
    <xf numFmtId="0" fontId="3" fillId="0" borderId="63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8" fillId="6" borderId="20" xfId="0" applyFont="1" applyFill="1" applyBorder="1" applyAlignment="1">
      <alignment horizontal="center" wrapText="1"/>
    </xf>
    <xf numFmtId="0" fontId="11" fillId="0" borderId="0" xfId="0" applyFont="1" applyBorder="1" applyAlignment="1" applyProtection="1">
      <alignment horizontal="center" vertical="center"/>
    </xf>
    <xf numFmtId="0" fontId="13" fillId="0" borderId="0" xfId="0" applyFont="1" applyFill="1" applyBorder="1"/>
    <xf numFmtId="0" fontId="14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vertical="top" wrapText="1"/>
    </xf>
    <xf numFmtId="0" fontId="16" fillId="0" borderId="0" xfId="0" applyFont="1" applyFill="1" applyBorder="1" applyAlignment="1">
      <alignment horizontal="right" vertical="center" wrapText="1"/>
    </xf>
    <xf numFmtId="2" fontId="13" fillId="0" borderId="0" xfId="0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horizontal="center" vertical="top"/>
      <protection locked="0"/>
    </xf>
    <xf numFmtId="2" fontId="13" fillId="0" borderId="0" xfId="0" applyNumberFormat="1" applyFont="1" applyFill="1" applyBorder="1" applyAlignment="1">
      <alignment horizontal="center" vertical="top"/>
    </xf>
    <xf numFmtId="2" fontId="13" fillId="0" borderId="0" xfId="0" applyNumberFormat="1" applyFont="1" applyFill="1" applyBorder="1" applyAlignment="1" applyProtection="1">
      <alignment vertical="top"/>
      <protection locked="0"/>
    </xf>
    <xf numFmtId="2" fontId="13" fillId="0" borderId="0" xfId="0" applyNumberFormat="1" applyFont="1" applyFill="1" applyBorder="1" applyAlignment="1">
      <alignment vertical="top"/>
    </xf>
    <xf numFmtId="2" fontId="13" fillId="0" borderId="0" xfId="0" applyNumberFormat="1" applyFont="1" applyFill="1" applyBorder="1" applyAlignment="1" applyProtection="1">
      <protection locked="0"/>
    </xf>
    <xf numFmtId="2" fontId="13" fillId="0" borderId="0" xfId="0" applyNumberFormat="1" applyFont="1" applyFill="1" applyBorder="1" applyAlignment="1"/>
    <xf numFmtId="0" fontId="8" fillId="6" borderId="68" xfId="0" applyFont="1" applyFill="1" applyBorder="1" applyAlignment="1" applyProtection="1">
      <alignment horizontal="center" wrapText="1"/>
    </xf>
    <xf numFmtId="164" fontId="4" fillId="4" borderId="7" xfId="0" applyNumberFormat="1" applyFont="1" applyFill="1" applyBorder="1" applyAlignment="1" applyProtection="1">
      <alignment horizontal="center" vertical="top" wrapText="1"/>
    </xf>
    <xf numFmtId="0" fontId="4" fillId="4" borderId="0" xfId="0" applyFont="1" applyFill="1" applyBorder="1" applyAlignment="1" applyProtection="1">
      <alignment vertical="top"/>
    </xf>
    <xf numFmtId="0" fontId="4" fillId="4" borderId="8" xfId="0" applyFont="1" applyFill="1" applyBorder="1" applyAlignment="1" applyProtection="1">
      <alignment vertical="top"/>
    </xf>
    <xf numFmtId="0" fontId="4" fillId="4" borderId="7" xfId="0" applyFont="1" applyFill="1" applyBorder="1" applyAlignment="1" applyProtection="1">
      <alignment horizontal="center" wrapText="1"/>
    </xf>
    <xf numFmtId="0" fontId="4" fillId="4" borderId="0" xfId="0" applyFont="1" applyFill="1" applyBorder="1" applyAlignment="1" applyProtection="1"/>
    <xf numFmtId="0" fontId="4" fillId="4" borderId="13" xfId="0" applyFont="1" applyFill="1" applyBorder="1" applyAlignment="1" applyProtection="1"/>
    <xf numFmtId="0" fontId="16" fillId="0" borderId="0" xfId="0" applyFont="1" applyFill="1" applyBorder="1" applyAlignment="1" applyProtection="1">
      <alignment horizontal="left" vertical="center" wrapText="1"/>
    </xf>
    <xf numFmtId="0" fontId="16" fillId="9" borderId="1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Protection="1"/>
    <xf numFmtId="0" fontId="16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top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top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16" fillId="10" borderId="1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right" vertical="center" wrapText="1"/>
    </xf>
    <xf numFmtId="0" fontId="7" fillId="3" borderId="66" xfId="0" applyFont="1" applyFill="1" applyBorder="1" applyAlignment="1">
      <alignment horizontal="center" wrapText="1"/>
    </xf>
    <xf numFmtId="0" fontId="7" fillId="3" borderId="67" xfId="0" applyFont="1" applyFill="1" applyBorder="1" applyAlignment="1" applyProtection="1">
      <alignment horizontal="center" wrapText="1"/>
    </xf>
    <xf numFmtId="0" fontId="8" fillId="6" borderId="71" xfId="0" applyFont="1" applyFill="1" applyBorder="1" applyAlignment="1">
      <alignment horizontal="center" wrapText="1"/>
    </xf>
    <xf numFmtId="0" fontId="0" fillId="4" borderId="0" xfId="0" applyFill="1" applyBorder="1" applyAlignment="1" applyProtection="1">
      <alignment horizontal="right" vertical="center"/>
    </xf>
    <xf numFmtId="49" fontId="11" fillId="0" borderId="0" xfId="0" applyNumberFormat="1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1" fontId="0" fillId="4" borderId="16" xfId="0" applyNumberFormat="1" applyFill="1" applyBorder="1" applyAlignment="1">
      <alignment vertical="center"/>
    </xf>
    <xf numFmtId="1" fontId="0" fillId="4" borderId="17" xfId="0" applyNumberFormat="1" applyFill="1" applyBorder="1" applyAlignment="1">
      <alignment vertical="center"/>
    </xf>
    <xf numFmtId="1" fontId="0" fillId="4" borderId="19" xfId="0" applyNumberFormat="1" applyFill="1" applyBorder="1" applyAlignment="1">
      <alignment vertical="center"/>
    </xf>
    <xf numFmtId="1" fontId="0" fillId="0" borderId="0" xfId="0" applyNumberFormat="1" applyFill="1" applyBorder="1" applyAlignment="1">
      <alignment vertical="center"/>
    </xf>
    <xf numFmtId="1" fontId="17" fillId="0" borderId="0" xfId="0" applyNumberFormat="1" applyFont="1" applyFill="1" applyBorder="1" applyAlignment="1" applyProtection="1">
      <alignment horizontal="center" vertical="center"/>
    </xf>
    <xf numFmtId="2" fontId="11" fillId="12" borderId="2" xfId="0" applyNumberFormat="1" applyFont="1" applyFill="1" applyBorder="1" applyAlignment="1" applyProtection="1">
      <alignment horizontal="center" vertical="center"/>
    </xf>
    <xf numFmtId="0" fontId="7" fillId="5" borderId="59" xfId="0" applyFont="1" applyFill="1" applyBorder="1" applyAlignment="1">
      <alignment horizontal="center" wrapText="1"/>
    </xf>
    <xf numFmtId="0" fontId="7" fillId="5" borderId="53" xfId="0" applyFont="1" applyFill="1" applyBorder="1" applyAlignment="1">
      <alignment horizontal="center" wrapText="1"/>
    </xf>
    <xf numFmtId="0" fontId="7" fillId="5" borderId="54" xfId="0" applyFont="1" applyFill="1" applyBorder="1" applyAlignment="1">
      <alignment horizontal="center" wrapText="1"/>
    </xf>
    <xf numFmtId="0" fontId="7" fillId="5" borderId="52" xfId="0" applyFont="1" applyFill="1" applyBorder="1" applyAlignment="1">
      <alignment horizontal="center" wrapText="1"/>
    </xf>
    <xf numFmtId="0" fontId="7" fillId="5" borderId="56" xfId="0" applyFont="1" applyFill="1" applyBorder="1" applyAlignment="1">
      <alignment horizontal="center" wrapText="1"/>
    </xf>
    <xf numFmtId="0" fontId="7" fillId="5" borderId="47" xfId="0" applyFont="1" applyFill="1" applyBorder="1" applyAlignment="1">
      <alignment horizontal="center" wrapText="1"/>
    </xf>
    <xf numFmtId="0" fontId="7" fillId="5" borderId="48" xfId="0" applyFont="1" applyFill="1" applyBorder="1" applyAlignment="1">
      <alignment horizontal="center" wrapText="1"/>
    </xf>
    <xf numFmtId="0" fontId="7" fillId="5" borderId="49" xfId="0" applyFont="1" applyFill="1" applyBorder="1" applyAlignment="1">
      <alignment horizontal="center" wrapText="1"/>
    </xf>
    <xf numFmtId="0" fontId="7" fillId="5" borderId="44" xfId="0" applyFont="1" applyFill="1" applyBorder="1" applyAlignment="1">
      <alignment horizontal="center" wrapText="1"/>
    </xf>
    <xf numFmtId="10" fontId="6" fillId="12" borderId="37" xfId="0" applyNumberFormat="1" applyFont="1" applyFill="1" applyBorder="1" applyProtection="1"/>
    <xf numFmtId="10" fontId="6" fillId="12" borderId="25" xfId="0" applyNumberFormat="1" applyFont="1" applyFill="1" applyBorder="1" applyProtection="1"/>
    <xf numFmtId="10" fontId="6" fillId="12" borderId="26" xfId="0" applyNumberFormat="1" applyFont="1" applyFill="1" applyBorder="1" applyProtection="1"/>
    <xf numFmtId="0" fontId="6" fillId="12" borderId="26" xfId="0" applyFont="1" applyFill="1" applyBorder="1" applyProtection="1"/>
    <xf numFmtId="1" fontId="13" fillId="12" borderId="1" xfId="0" applyNumberFormat="1" applyFont="1" applyFill="1" applyBorder="1" applyAlignment="1" applyProtection="1">
      <alignment horizontal="right" vertical="center" wrapText="1"/>
    </xf>
    <xf numFmtId="1" fontId="13" fillId="12" borderId="1" xfId="0" applyNumberFormat="1" applyFont="1" applyFill="1" applyBorder="1" applyAlignment="1" applyProtection="1">
      <alignment horizontal="right" vertical="center"/>
    </xf>
    <xf numFmtId="2" fontId="13" fillId="12" borderId="1" xfId="0" applyNumberFormat="1" applyFont="1" applyFill="1" applyBorder="1" applyAlignment="1" applyProtection="1">
      <alignment horizontal="right" vertical="center" wrapText="1"/>
    </xf>
    <xf numFmtId="0" fontId="16" fillId="12" borderId="1" xfId="0" applyFont="1" applyFill="1" applyBorder="1" applyAlignment="1" applyProtection="1">
      <alignment horizontal="right" vertical="center" wrapText="1"/>
    </xf>
    <xf numFmtId="2" fontId="13" fillId="12" borderId="1" xfId="0" applyNumberFormat="1" applyFont="1" applyFill="1" applyBorder="1" applyAlignment="1" applyProtection="1">
      <alignment horizontal="right" vertical="center"/>
    </xf>
    <xf numFmtId="0" fontId="10" fillId="0" borderId="0" xfId="1" applyFont="1" applyFill="1" applyBorder="1" applyAlignment="1" applyProtection="1">
      <alignment horizontal="right"/>
    </xf>
    <xf numFmtId="0" fontId="6" fillId="0" borderId="0" xfId="1" applyFont="1" applyFill="1" applyBorder="1" applyAlignment="1" applyProtection="1">
      <alignment horizontal="left"/>
    </xf>
    <xf numFmtId="0" fontId="6" fillId="0" borderId="0" xfId="1" applyFont="1" applyFill="1" applyBorder="1" applyAlignment="1" applyProtection="1">
      <alignment horizontal="center" vertical="center"/>
    </xf>
    <xf numFmtId="49" fontId="11" fillId="11" borderId="2" xfId="0" applyNumberFormat="1" applyFont="1" applyFill="1" applyBorder="1" applyAlignment="1" applyProtection="1">
      <alignment vertical="center" wrapText="1"/>
      <protection locked="0"/>
    </xf>
    <xf numFmtId="49" fontId="11" fillId="11" borderId="2" xfId="0" applyNumberFormat="1" applyFont="1" applyFill="1" applyBorder="1" applyAlignment="1" applyProtection="1">
      <alignment vertical="center" wrapText="1"/>
    </xf>
    <xf numFmtId="49" fontId="11" fillId="11" borderId="2" xfId="0" applyNumberFormat="1" applyFont="1" applyFill="1" applyBorder="1" applyAlignment="1" applyProtection="1">
      <alignment vertical="center"/>
      <protection locked="0"/>
    </xf>
    <xf numFmtId="49" fontId="11" fillId="11" borderId="2" xfId="0" applyNumberFormat="1" applyFont="1" applyFill="1" applyBorder="1" applyAlignment="1" applyProtection="1">
      <alignment vertical="center"/>
    </xf>
    <xf numFmtId="0" fontId="15" fillId="12" borderId="2" xfId="0" applyFont="1" applyFill="1" applyBorder="1" applyAlignment="1" applyProtection="1">
      <alignment vertical="top" wrapText="1"/>
    </xf>
    <xf numFmtId="49" fontId="15" fillId="12" borderId="2" xfId="0" applyNumberFormat="1" applyFont="1" applyFill="1" applyBorder="1" applyAlignment="1" applyProtection="1">
      <alignment horizontal="left" vertical="center" wrapText="1"/>
    </xf>
    <xf numFmtId="49" fontId="13" fillId="12" borderId="2" xfId="0" applyNumberFormat="1" applyFont="1" applyFill="1" applyBorder="1" applyAlignment="1" applyProtection="1">
      <alignment horizontal="left" vertical="center"/>
    </xf>
    <xf numFmtId="0" fontId="13" fillId="12" borderId="2" xfId="0" applyFont="1" applyFill="1" applyBorder="1" applyAlignment="1" applyProtection="1"/>
    <xf numFmtId="165" fontId="11" fillId="11" borderId="2" xfId="0" applyNumberFormat="1" applyFont="1" applyFill="1" applyBorder="1" applyAlignment="1" applyProtection="1">
      <alignment horizontal="left" vertical="center"/>
      <protection locked="0"/>
    </xf>
    <xf numFmtId="165" fontId="15" fillId="12" borderId="2" xfId="0" applyNumberFormat="1" applyFont="1" applyFill="1" applyBorder="1" applyAlignment="1" applyProtection="1">
      <alignment horizontal="left" vertical="center" wrapText="1"/>
    </xf>
    <xf numFmtId="2" fontId="0" fillId="4" borderId="15" xfId="0" applyNumberFormat="1" applyFill="1" applyBorder="1" applyAlignment="1">
      <alignment vertical="center" wrapText="1"/>
    </xf>
    <xf numFmtId="2" fontId="0" fillId="4" borderId="15" xfId="0" applyNumberFormat="1" applyFill="1" applyBorder="1" applyAlignment="1">
      <alignment vertical="center"/>
    </xf>
    <xf numFmtId="2" fontId="0" fillId="4" borderId="16" xfId="0" applyNumberFormat="1" applyFill="1" applyBorder="1" applyAlignment="1">
      <alignment vertical="center"/>
    </xf>
    <xf numFmtId="2" fontId="6" fillId="11" borderId="27" xfId="0" applyNumberFormat="1" applyFont="1" applyFill="1" applyBorder="1" applyAlignment="1" applyProtection="1">
      <alignment horizontal="right" vertical="center"/>
      <protection locked="0"/>
    </xf>
    <xf numFmtId="2" fontId="6" fillId="11" borderId="31" xfId="0" applyNumberFormat="1" applyFont="1" applyFill="1" applyBorder="1" applyAlignment="1" applyProtection="1">
      <alignment horizontal="right" vertical="center"/>
      <protection locked="0"/>
    </xf>
    <xf numFmtId="2" fontId="6" fillId="11" borderId="23" xfId="0" applyNumberFormat="1" applyFont="1" applyFill="1" applyBorder="1" applyAlignment="1" applyProtection="1">
      <alignment horizontal="right" vertical="center"/>
      <protection locked="0"/>
    </xf>
    <xf numFmtId="2" fontId="6" fillId="11" borderId="25" xfId="0" applyNumberFormat="1" applyFont="1" applyFill="1" applyBorder="1" applyAlignment="1" applyProtection="1">
      <alignment horizontal="right" vertical="center"/>
      <protection locked="0"/>
    </xf>
    <xf numFmtId="1" fontId="6" fillId="11" borderId="45" xfId="0" applyNumberFormat="1" applyFont="1" applyFill="1" applyBorder="1" applyAlignment="1" applyProtection="1">
      <alignment horizontal="right" vertical="center"/>
      <protection locked="0"/>
    </xf>
    <xf numFmtId="1" fontId="6" fillId="11" borderId="36" xfId="0" applyNumberFormat="1" applyFont="1" applyFill="1" applyBorder="1" applyAlignment="1" applyProtection="1">
      <alignment horizontal="right" vertical="center"/>
      <protection locked="0"/>
    </xf>
    <xf numFmtId="1" fontId="6" fillId="11" borderId="27" xfId="0" applyNumberFormat="1" applyFont="1" applyFill="1" applyBorder="1" applyAlignment="1" applyProtection="1">
      <alignment horizontal="right" vertical="center"/>
      <protection locked="0"/>
    </xf>
    <xf numFmtId="1" fontId="6" fillId="11" borderId="21" xfId="0" applyNumberFormat="1" applyFont="1" applyFill="1" applyBorder="1" applyAlignment="1" applyProtection="1">
      <alignment horizontal="right" vertical="center"/>
      <protection locked="0"/>
    </xf>
    <xf numFmtId="1" fontId="6" fillId="11" borderId="31" xfId="0" applyNumberFormat="1" applyFont="1" applyFill="1" applyBorder="1" applyAlignment="1" applyProtection="1">
      <alignment horizontal="right" vertical="center"/>
      <protection locked="0"/>
    </xf>
    <xf numFmtId="1" fontId="6" fillId="11" borderId="23" xfId="0" applyNumberFormat="1" applyFont="1" applyFill="1" applyBorder="1" applyAlignment="1" applyProtection="1">
      <alignment horizontal="right" vertical="center"/>
      <protection locked="0"/>
    </xf>
    <xf numFmtId="1" fontId="6" fillId="11" borderId="37" xfId="0" applyNumberFormat="1" applyFont="1" applyFill="1" applyBorder="1" applyAlignment="1" applyProtection="1">
      <alignment horizontal="right" vertical="center"/>
      <protection locked="0"/>
    </xf>
    <xf numFmtId="1" fontId="6" fillId="11" borderId="25" xfId="0" applyNumberFormat="1" applyFont="1" applyFill="1" applyBorder="1" applyAlignment="1" applyProtection="1">
      <alignment horizontal="right" vertical="center"/>
      <protection locked="0"/>
    </xf>
    <xf numFmtId="1" fontId="6" fillId="11" borderId="32" xfId="0" applyNumberFormat="1" applyFont="1" applyFill="1" applyBorder="1" applyAlignment="1" applyProtection="1">
      <alignment horizontal="right" vertical="center"/>
      <protection locked="0"/>
    </xf>
    <xf numFmtId="0" fontId="11" fillId="11" borderId="2" xfId="0" applyFont="1" applyFill="1" applyBorder="1" applyAlignment="1" applyProtection="1">
      <alignment horizontal="center" vertical="center"/>
      <protection locked="0"/>
    </xf>
    <xf numFmtId="1" fontId="11" fillId="11" borderId="2" xfId="1" applyNumberFormat="1" applyFont="1" applyFill="1" applyBorder="1" applyAlignment="1" applyProtection="1">
      <alignment horizontal="right"/>
      <protection locked="0"/>
    </xf>
    <xf numFmtId="1" fontId="6" fillId="0" borderId="0" xfId="1" applyNumberFormat="1" applyFont="1" applyBorder="1" applyAlignment="1" applyProtection="1">
      <protection locked="0"/>
    </xf>
    <xf numFmtId="1" fontId="6" fillId="0" borderId="0" xfId="0" applyNumberFormat="1" applyFont="1" applyBorder="1" applyAlignment="1">
      <alignment vertical="center"/>
    </xf>
    <xf numFmtId="1" fontId="6" fillId="11" borderId="2" xfId="1" applyNumberFormat="1" applyFont="1" applyFill="1" applyBorder="1" applyProtection="1">
      <protection locked="0"/>
    </xf>
    <xf numFmtId="1" fontId="10" fillId="0" borderId="0" xfId="1" applyNumberFormat="1" applyFont="1" applyFill="1" applyAlignment="1" applyProtection="1">
      <alignment horizontal="right"/>
    </xf>
    <xf numFmtId="1" fontId="11" fillId="11" borderId="2" xfId="0" applyNumberFormat="1" applyFont="1" applyFill="1" applyBorder="1" applyAlignment="1" applyProtection="1">
      <alignment horizontal="center" vertical="center"/>
      <protection locked="0"/>
    </xf>
    <xf numFmtId="1" fontId="6" fillId="11" borderId="46" xfId="0" applyNumberFormat="1" applyFont="1" applyFill="1" applyBorder="1" applyAlignment="1" applyProtection="1">
      <alignment horizontal="right" vertical="center"/>
      <protection locked="0"/>
    </xf>
    <xf numFmtId="0" fontId="6" fillId="12" borderId="24" xfId="0" applyFont="1" applyFill="1" applyBorder="1" applyAlignment="1" applyProtection="1">
      <alignment horizontal="right" vertical="center"/>
    </xf>
    <xf numFmtId="0" fontId="6" fillId="12" borderId="5" xfId="0" applyFont="1" applyFill="1" applyBorder="1" applyAlignment="1" applyProtection="1">
      <alignment horizontal="right" vertical="center"/>
    </xf>
    <xf numFmtId="0" fontId="6" fillId="12" borderId="10" xfId="0" applyFont="1" applyFill="1" applyBorder="1" applyAlignment="1" applyProtection="1">
      <alignment horizontal="right" vertical="center"/>
    </xf>
    <xf numFmtId="0" fontId="6" fillId="12" borderId="6" xfId="0" applyFont="1" applyFill="1" applyBorder="1" applyAlignment="1" applyProtection="1">
      <alignment horizontal="right" vertical="center"/>
    </xf>
    <xf numFmtId="0" fontId="6" fillId="12" borderId="1" xfId="0" applyFont="1" applyFill="1" applyBorder="1" applyAlignment="1" applyProtection="1">
      <alignment horizontal="right" vertical="center"/>
    </xf>
    <xf numFmtId="0" fontId="6" fillId="12" borderId="28" xfId="0" applyFont="1" applyFill="1" applyBorder="1" applyAlignment="1" applyProtection="1">
      <alignment horizontal="right" vertical="center"/>
    </xf>
    <xf numFmtId="0" fontId="6" fillId="12" borderId="74" xfId="0" applyFont="1" applyFill="1" applyBorder="1" applyAlignment="1" applyProtection="1">
      <alignment horizontal="right" vertical="center"/>
    </xf>
    <xf numFmtId="10" fontId="6" fillId="11" borderId="21" xfId="0" applyNumberFormat="1" applyFont="1" applyFill="1" applyBorder="1" applyAlignment="1" applyProtection="1">
      <alignment horizontal="right" vertical="center" wrapText="1"/>
      <protection locked="0"/>
    </xf>
    <xf numFmtId="10" fontId="6" fillId="11" borderId="22" xfId="0" applyNumberFormat="1" applyFont="1" applyFill="1" applyBorder="1" applyAlignment="1" applyProtection="1">
      <alignment horizontal="right" vertical="center" wrapText="1"/>
      <protection locked="0"/>
    </xf>
    <xf numFmtId="1" fontId="6" fillId="12" borderId="72" xfId="0" applyNumberFormat="1" applyFont="1" applyFill="1" applyBorder="1" applyAlignment="1">
      <alignment horizontal="right" vertical="center" wrapText="1"/>
    </xf>
    <xf numFmtId="1" fontId="6" fillId="12" borderId="73" xfId="0" applyNumberFormat="1" applyFont="1" applyFill="1" applyBorder="1" applyAlignment="1">
      <alignment horizontal="right" vertical="center" wrapText="1"/>
    </xf>
    <xf numFmtId="10" fontId="6" fillId="11" borderId="3" xfId="0" applyNumberFormat="1" applyFont="1" applyFill="1" applyBorder="1" applyAlignment="1" applyProtection="1">
      <alignment horizontal="right" vertical="center"/>
      <protection locked="0"/>
    </xf>
    <xf numFmtId="10" fontId="6" fillId="11" borderId="1" xfId="0" applyNumberFormat="1" applyFont="1" applyFill="1" applyBorder="1" applyAlignment="1" applyProtection="1">
      <alignment horizontal="right" vertical="center"/>
      <protection locked="0"/>
    </xf>
    <xf numFmtId="1" fontId="6" fillId="12" borderId="18" xfId="0" applyNumberFormat="1" applyFont="1" applyFill="1" applyBorder="1" applyAlignment="1">
      <alignment horizontal="right" vertical="center"/>
    </xf>
    <xf numFmtId="1" fontId="6" fillId="12" borderId="14" xfId="0" applyNumberFormat="1" applyFont="1" applyFill="1" applyBorder="1" applyAlignment="1">
      <alignment horizontal="right" vertical="center"/>
    </xf>
    <xf numFmtId="0" fontId="6" fillId="12" borderId="33" xfId="0" applyFont="1" applyFill="1" applyBorder="1" applyAlignment="1" applyProtection="1">
      <alignment horizontal="right" vertical="center"/>
    </xf>
    <xf numFmtId="0" fontId="6" fillId="12" borderId="34" xfId="0" applyFont="1" applyFill="1" applyBorder="1" applyAlignment="1" applyProtection="1">
      <alignment horizontal="right" vertical="center"/>
    </xf>
    <xf numFmtId="164" fontId="4" fillId="3" borderId="69" xfId="0" applyNumberFormat="1" applyFont="1" applyFill="1" applyBorder="1" applyAlignment="1" applyProtection="1">
      <alignment horizontal="center" vertical="center" wrapText="1"/>
    </xf>
    <xf numFmtId="164" fontId="4" fillId="3" borderId="70" xfId="0" applyNumberFormat="1" applyFont="1" applyFill="1" applyBorder="1" applyAlignment="1" applyProtection="1">
      <alignment horizontal="center" vertical="center" wrapText="1"/>
    </xf>
    <xf numFmtId="0" fontId="4" fillId="3" borderId="75" xfId="0" applyFont="1" applyFill="1" applyBorder="1" applyAlignment="1" applyProtection="1">
      <alignment horizontal="center" vertical="top" wrapText="1"/>
    </xf>
    <xf numFmtId="0" fontId="4" fillId="3" borderId="76" xfId="0" applyFont="1" applyFill="1" applyBorder="1" applyAlignment="1" applyProtection="1">
      <alignment horizontal="center" wrapText="1"/>
    </xf>
    <xf numFmtId="0" fontId="16" fillId="10" borderId="0" xfId="0" applyFont="1" applyFill="1" applyBorder="1" applyAlignment="1" applyProtection="1">
      <alignment horizontal="center" vertical="center" wrapText="1"/>
    </xf>
    <xf numFmtId="1" fontId="19" fillId="0" borderId="0" xfId="1" applyNumberFormat="1" applyFont="1" applyFill="1" applyProtection="1"/>
    <xf numFmtId="0" fontId="10" fillId="0" borderId="0" xfId="1" applyFont="1" applyFill="1" applyAlignment="1">
      <alignment horizontal="right"/>
    </xf>
    <xf numFmtId="0" fontId="10" fillId="9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/>
    </xf>
    <xf numFmtId="0" fontId="21" fillId="0" borderId="0" xfId="0" applyFont="1" applyAlignment="1">
      <alignment horizontal="center" vertical="top"/>
    </xf>
    <xf numFmtId="0" fontId="9" fillId="5" borderId="50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0" fontId="9" fillId="5" borderId="43" xfId="0" applyFont="1" applyFill="1" applyBorder="1" applyAlignment="1">
      <alignment horizontal="center"/>
    </xf>
    <xf numFmtId="0" fontId="9" fillId="5" borderId="57" xfId="0" applyFont="1" applyFill="1" applyBorder="1" applyAlignment="1">
      <alignment horizontal="center"/>
    </xf>
    <xf numFmtId="0" fontId="11" fillId="0" borderId="0" xfId="0" applyFont="1" applyBorder="1" applyAlignment="1" applyProtection="1">
      <alignment horizontal="left" vertical="center"/>
    </xf>
    <xf numFmtId="0" fontId="9" fillId="5" borderId="60" xfId="0" applyFont="1" applyFill="1" applyBorder="1" applyAlignment="1">
      <alignment horizontal="center" textRotation="90"/>
    </xf>
    <xf numFmtId="0" fontId="9" fillId="5" borderId="61" xfId="0" applyFont="1" applyFill="1" applyBorder="1" applyAlignment="1">
      <alignment horizontal="center" textRotation="90"/>
    </xf>
    <xf numFmtId="0" fontId="9" fillId="5" borderId="62" xfId="0" applyFont="1" applyFill="1" applyBorder="1" applyAlignment="1">
      <alignment horizontal="center" textRotation="90"/>
    </xf>
    <xf numFmtId="0" fontId="10" fillId="0" borderId="0" xfId="0" applyFont="1" applyBorder="1" applyAlignment="1" applyProtection="1">
      <alignment horizontal="right" vertical="center" wrapText="1"/>
    </xf>
    <xf numFmtId="0" fontId="10" fillId="5" borderId="55" xfId="0" applyFont="1" applyFill="1" applyBorder="1" applyAlignment="1">
      <alignment horizontal="center"/>
    </xf>
    <xf numFmtId="0" fontId="10" fillId="5" borderId="38" xfId="0" applyFont="1" applyFill="1" applyBorder="1" applyAlignment="1">
      <alignment horizontal="center"/>
    </xf>
    <xf numFmtId="0" fontId="10" fillId="5" borderId="39" xfId="0" applyFont="1" applyFill="1" applyBorder="1" applyAlignment="1">
      <alignment horizontal="center"/>
    </xf>
    <xf numFmtId="0" fontId="11" fillId="0" borderId="0" xfId="0" applyFont="1" applyBorder="1" applyAlignment="1" applyProtection="1">
      <alignment horizontal="center" vertical="center"/>
    </xf>
    <xf numFmtId="0" fontId="10" fillId="5" borderId="58" xfId="0" applyFont="1" applyFill="1" applyBorder="1" applyAlignment="1">
      <alignment horizontal="center"/>
    </xf>
    <xf numFmtId="0" fontId="10" fillId="5" borderId="29" xfId="0" applyFont="1" applyFill="1" applyBorder="1" applyAlignment="1">
      <alignment horizontal="center"/>
    </xf>
    <xf numFmtId="0" fontId="10" fillId="5" borderId="30" xfId="0" applyFont="1" applyFill="1" applyBorder="1" applyAlignment="1">
      <alignment horizontal="center"/>
    </xf>
    <xf numFmtId="0" fontId="10" fillId="5" borderId="51" xfId="0" applyFont="1" applyFill="1" applyBorder="1" applyAlignment="1">
      <alignment horizontal="center" vertical="center" wrapText="1"/>
    </xf>
    <xf numFmtId="0" fontId="10" fillId="5" borderId="25" xfId="0" applyFont="1" applyFill="1" applyBorder="1" applyAlignment="1">
      <alignment horizontal="center" vertical="center" wrapText="1"/>
    </xf>
    <xf numFmtId="0" fontId="9" fillId="5" borderId="35" xfId="0" applyFont="1" applyFill="1" applyBorder="1" applyAlignment="1">
      <alignment horizontal="center"/>
    </xf>
    <xf numFmtId="0" fontId="9" fillId="5" borderId="40" xfId="0" applyFont="1" applyFill="1" applyBorder="1" applyAlignment="1">
      <alignment horizontal="center"/>
    </xf>
    <xf numFmtId="0" fontId="10" fillId="5" borderId="41" xfId="0" applyFont="1" applyFill="1" applyBorder="1" applyAlignment="1">
      <alignment horizontal="center" vertical="center" wrapText="1"/>
    </xf>
    <xf numFmtId="0" fontId="10" fillId="5" borderId="4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6" fillId="7" borderId="9" xfId="0" applyFont="1" applyFill="1" applyBorder="1" applyAlignment="1" applyProtection="1">
      <alignment horizontal="left" vertical="center" wrapText="1"/>
    </xf>
    <xf numFmtId="0" fontId="16" fillId="8" borderId="0" xfId="0" applyFont="1" applyFill="1" applyBorder="1" applyAlignment="1" applyProtection="1">
      <alignment horizontal="left" vertical="center" wrapText="1"/>
    </xf>
    <xf numFmtId="0" fontId="16" fillId="8" borderId="0" xfId="0" applyFont="1" applyFill="1" applyBorder="1" applyAlignment="1" applyProtection="1">
      <alignment horizontal="left" vertical="top" wrapText="1"/>
    </xf>
    <xf numFmtId="0" fontId="16" fillId="0" borderId="0" xfId="0" applyFont="1" applyFill="1" applyBorder="1" applyAlignment="1" applyProtection="1">
      <alignment horizontal="right" vertical="center" wrapText="1"/>
      <protection locked="0"/>
    </xf>
    <xf numFmtId="49" fontId="20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20" fillId="0" borderId="0" xfId="0" applyNumberFormat="1" applyFont="1" applyFill="1" applyBorder="1" applyAlignment="1" applyProtection="1">
      <alignment horizontal="right" vertical="center"/>
      <protection locked="0"/>
    </xf>
  </cellXfs>
  <cellStyles count="3">
    <cellStyle name="Normal" xfId="0" builtinId="0"/>
    <cellStyle name="Normal 2" xfId="1" xr:uid="{00000000-0005-0000-0000-000001000000}"/>
    <cellStyle name="Percent 2" xfId="2" xr:uid="{00000000-0005-0000-0000-000002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48"/>
  <sheetViews>
    <sheetView tabSelected="1" view="pageLayout" zoomScale="70" zoomScaleNormal="50" zoomScalePageLayoutView="70" workbookViewId="0">
      <selection activeCell="D20" sqref="D20"/>
    </sheetView>
  </sheetViews>
  <sheetFormatPr defaultColWidth="0" defaultRowHeight="12.9" x14ac:dyDescent="0.2"/>
  <cols>
    <col min="1" max="1" width="10" customWidth="1"/>
    <col min="2" max="3" width="11.625" customWidth="1"/>
    <col min="4" max="4" width="12.25" customWidth="1"/>
    <col min="5" max="8" width="11.625" customWidth="1"/>
    <col min="9" max="9" width="11.875" customWidth="1"/>
    <col min="10" max="11" width="11.625" customWidth="1"/>
    <col min="12" max="12" width="1.125" customWidth="1"/>
    <col min="17" max="18" width="0" style="1" hidden="1"/>
  </cols>
  <sheetData>
    <row r="1" spans="1:35" ht="9.6999999999999993" customHeight="1" x14ac:dyDescent="0.25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35" ht="14.95" customHeight="1" x14ac:dyDescent="0.2">
      <c r="A2" s="173" t="s">
        <v>12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35" s="10" customFormat="1" ht="12.6" customHeight="1" x14ac:dyDescent="0.2">
      <c r="A3" s="182" t="s">
        <v>2</v>
      </c>
      <c r="B3" s="182"/>
      <c r="C3" s="113"/>
      <c r="D3" s="114"/>
      <c r="E3" s="30"/>
      <c r="F3" s="29" t="s">
        <v>0</v>
      </c>
      <c r="G3" s="121"/>
      <c r="H3" s="31"/>
      <c r="I3" s="30"/>
      <c r="J3" s="27" t="s">
        <v>38</v>
      </c>
      <c r="K3" s="91" t="e">
        <f>AttendanceFactor!$E$18</f>
        <v>#DIV/0!</v>
      </c>
      <c r="L3" s="9"/>
      <c r="Q3" s="11"/>
      <c r="R3" s="11"/>
    </row>
    <row r="4" spans="1:35" s="12" customFormat="1" ht="5.95" customHeight="1" x14ac:dyDescent="0.2">
      <c r="A4" s="178"/>
      <c r="B4" s="178"/>
      <c r="C4" s="178"/>
      <c r="D4" s="178"/>
      <c r="E4" s="32"/>
      <c r="F4" s="32"/>
      <c r="G4" s="186"/>
      <c r="H4" s="186"/>
      <c r="I4" s="186"/>
      <c r="J4" s="45"/>
      <c r="K4" s="45"/>
      <c r="Q4" s="13"/>
      <c r="R4" s="13"/>
    </row>
    <row r="5" spans="1:35" s="10" customFormat="1" ht="12.6" customHeight="1" x14ac:dyDescent="0.2">
      <c r="A5" s="27"/>
      <c r="B5" s="27" t="s">
        <v>10</v>
      </c>
      <c r="C5" s="115"/>
      <c r="D5" s="116"/>
      <c r="E5" s="30"/>
      <c r="G5" s="29" t="s">
        <v>42</v>
      </c>
      <c r="H5" s="139"/>
      <c r="I5" s="30"/>
      <c r="J5" s="27" t="s">
        <v>43</v>
      </c>
      <c r="K5" s="145"/>
      <c r="L5" s="142"/>
      <c r="M5" s="15"/>
      <c r="N5" s="15"/>
      <c r="O5" s="15"/>
      <c r="P5" s="15"/>
      <c r="Q5" s="16"/>
      <c r="R5" s="16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</row>
    <row r="6" spans="1:35" s="10" customFormat="1" ht="4.25" customHeight="1" x14ac:dyDescent="0.2">
      <c r="A6" s="27"/>
      <c r="B6" s="27"/>
      <c r="C6" s="84"/>
      <c r="D6" s="84"/>
      <c r="E6" s="30"/>
      <c r="G6" s="29"/>
      <c r="H6" s="85"/>
      <c r="I6" s="30"/>
      <c r="J6" s="27"/>
      <c r="K6" s="85"/>
      <c r="L6" s="14"/>
      <c r="M6" s="15"/>
      <c r="N6" s="15"/>
      <c r="O6" s="15"/>
      <c r="P6" s="15"/>
      <c r="Q6" s="16"/>
      <c r="R6" s="16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s="10" customFormat="1" ht="12.6" customHeight="1" x14ac:dyDescent="0.2">
      <c r="A7" s="110"/>
      <c r="B7" s="110"/>
      <c r="C7" s="111"/>
      <c r="D7" s="110" t="s">
        <v>25</v>
      </c>
      <c r="E7" s="143"/>
      <c r="F7" s="169"/>
      <c r="G7" s="144"/>
      <c r="H7" s="112"/>
      <c r="I7" s="170" t="s">
        <v>47</v>
      </c>
      <c r="J7" s="140"/>
      <c r="K7" s="141"/>
      <c r="L7" s="142"/>
      <c r="M7" s="15"/>
      <c r="N7" s="15"/>
      <c r="O7" s="15"/>
      <c r="P7" s="15"/>
      <c r="Q7" s="16"/>
      <c r="R7" s="16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</row>
    <row r="8" spans="1:35" s="2" customFormat="1" ht="3.1" customHeight="1" thickBot="1" x14ac:dyDescent="0.2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Q8" s="3"/>
      <c r="R8" s="3"/>
    </row>
    <row r="9" spans="1:35" ht="15.65" thickTop="1" x14ac:dyDescent="0.3">
      <c r="A9" s="179" t="s">
        <v>0</v>
      </c>
      <c r="B9" s="174" t="s">
        <v>35</v>
      </c>
      <c r="C9" s="175"/>
      <c r="D9" s="175"/>
      <c r="E9" s="176"/>
      <c r="F9" s="177"/>
      <c r="G9" s="192" t="s">
        <v>36</v>
      </c>
      <c r="H9" s="192"/>
      <c r="I9" s="192"/>
      <c r="J9" s="192"/>
      <c r="K9" s="193"/>
      <c r="L9" s="33"/>
    </row>
    <row r="10" spans="1:35" ht="12.75" customHeight="1" x14ac:dyDescent="0.2">
      <c r="A10" s="180"/>
      <c r="B10" s="187" t="s">
        <v>8</v>
      </c>
      <c r="C10" s="188"/>
      <c r="D10" s="189"/>
      <c r="E10" s="190" t="s">
        <v>1</v>
      </c>
      <c r="F10" s="191"/>
      <c r="G10" s="183" t="s">
        <v>8</v>
      </c>
      <c r="H10" s="184"/>
      <c r="I10" s="185"/>
      <c r="J10" s="194" t="s">
        <v>1</v>
      </c>
      <c r="K10" s="195"/>
      <c r="L10" s="34"/>
    </row>
    <row r="11" spans="1:35" ht="30.1" customHeight="1" thickBot="1" x14ac:dyDescent="0.25">
      <c r="A11" s="181"/>
      <c r="B11" s="92" t="s">
        <v>13</v>
      </c>
      <c r="C11" s="93" t="s">
        <v>14</v>
      </c>
      <c r="D11" s="94" t="s">
        <v>15</v>
      </c>
      <c r="E11" s="95" t="s">
        <v>16</v>
      </c>
      <c r="F11" s="94" t="s">
        <v>17</v>
      </c>
      <c r="G11" s="96" t="s">
        <v>18</v>
      </c>
      <c r="H11" s="97" t="s">
        <v>19</v>
      </c>
      <c r="I11" s="98" t="s">
        <v>20</v>
      </c>
      <c r="J11" s="99" t="s">
        <v>21</v>
      </c>
      <c r="K11" s="100" t="s">
        <v>22</v>
      </c>
      <c r="L11" s="35"/>
    </row>
    <row r="12" spans="1:35" s="6" customFormat="1" ht="11.55" x14ac:dyDescent="0.2">
      <c r="A12" s="41">
        <v>1</v>
      </c>
      <c r="B12" s="130"/>
      <c r="C12" s="131"/>
      <c r="D12" s="101" t="e">
        <f t="shared" ref="D12:D26" si="0">(B12/C12)</f>
        <v>#DIV/0!</v>
      </c>
      <c r="E12" s="130"/>
      <c r="F12" s="136"/>
      <c r="G12" s="130"/>
      <c r="H12" s="131"/>
      <c r="I12" s="101" t="e">
        <f t="shared" ref="I12:I24" si="1">(G12/H12)</f>
        <v>#DIV/0!</v>
      </c>
      <c r="J12" s="130"/>
      <c r="K12" s="146"/>
      <c r="L12" s="36"/>
      <c r="Q12" s="7"/>
      <c r="R12" s="7"/>
    </row>
    <row r="13" spans="1:35" s="6" customFormat="1" ht="11.55" x14ac:dyDescent="0.2">
      <c r="A13" s="42">
        <v>2</v>
      </c>
      <c r="B13" s="132"/>
      <c r="C13" s="133"/>
      <c r="D13" s="102" t="e">
        <f t="shared" si="0"/>
        <v>#DIV/0!</v>
      </c>
      <c r="E13" s="132"/>
      <c r="F13" s="137"/>
      <c r="G13" s="132"/>
      <c r="H13" s="133"/>
      <c r="I13" s="102" t="e">
        <f t="shared" si="1"/>
        <v>#DIV/0!</v>
      </c>
      <c r="J13" s="132"/>
      <c r="K13" s="138"/>
      <c r="L13" s="36"/>
      <c r="Q13" s="7"/>
      <c r="R13" s="7"/>
    </row>
    <row r="14" spans="1:35" s="6" customFormat="1" ht="11.55" x14ac:dyDescent="0.2">
      <c r="A14" s="42">
        <v>3</v>
      </c>
      <c r="B14" s="132"/>
      <c r="C14" s="133"/>
      <c r="D14" s="102" t="e">
        <f t="shared" si="0"/>
        <v>#DIV/0!</v>
      </c>
      <c r="E14" s="132"/>
      <c r="F14" s="137"/>
      <c r="G14" s="132"/>
      <c r="H14" s="133"/>
      <c r="I14" s="102" t="e">
        <f>(G14/H14)</f>
        <v>#DIV/0!</v>
      </c>
      <c r="J14" s="132"/>
      <c r="K14" s="138"/>
      <c r="L14" s="36"/>
      <c r="Q14" s="7"/>
      <c r="R14" s="7"/>
    </row>
    <row r="15" spans="1:35" s="6" customFormat="1" ht="11.55" x14ac:dyDescent="0.2">
      <c r="A15" s="42">
        <v>4</v>
      </c>
      <c r="B15" s="132"/>
      <c r="C15" s="133"/>
      <c r="D15" s="102" t="e">
        <f t="shared" si="0"/>
        <v>#DIV/0!</v>
      </c>
      <c r="E15" s="132"/>
      <c r="F15" s="137"/>
      <c r="G15" s="132"/>
      <c r="H15" s="133"/>
      <c r="I15" s="102" t="e">
        <f t="shared" si="1"/>
        <v>#DIV/0!</v>
      </c>
      <c r="J15" s="132"/>
      <c r="K15" s="138"/>
      <c r="L15" s="36"/>
      <c r="Q15" s="7"/>
      <c r="R15" s="7"/>
    </row>
    <row r="16" spans="1:35" s="6" customFormat="1" ht="11.55" x14ac:dyDescent="0.2">
      <c r="A16" s="42">
        <v>5</v>
      </c>
      <c r="B16" s="132"/>
      <c r="C16" s="133"/>
      <c r="D16" s="102" t="e">
        <f t="shared" si="0"/>
        <v>#DIV/0!</v>
      </c>
      <c r="E16" s="132"/>
      <c r="F16" s="137"/>
      <c r="G16" s="132"/>
      <c r="H16" s="133"/>
      <c r="I16" s="102" t="e">
        <f t="shared" si="1"/>
        <v>#DIV/0!</v>
      </c>
      <c r="J16" s="132"/>
      <c r="K16" s="138"/>
      <c r="L16" s="36"/>
      <c r="Q16" s="7"/>
      <c r="R16" s="7"/>
    </row>
    <row r="17" spans="1:18" s="6" customFormat="1" ht="11.55" x14ac:dyDescent="0.2">
      <c r="A17" s="42">
        <v>6</v>
      </c>
      <c r="B17" s="132"/>
      <c r="C17" s="133"/>
      <c r="D17" s="102" t="e">
        <f t="shared" si="0"/>
        <v>#DIV/0!</v>
      </c>
      <c r="E17" s="132"/>
      <c r="F17" s="137"/>
      <c r="G17" s="132"/>
      <c r="H17" s="133"/>
      <c r="I17" s="102" t="e">
        <f t="shared" si="1"/>
        <v>#DIV/0!</v>
      </c>
      <c r="J17" s="132"/>
      <c r="K17" s="138"/>
      <c r="L17" s="36"/>
      <c r="Q17" s="7"/>
      <c r="R17" s="7"/>
    </row>
    <row r="18" spans="1:18" s="6" customFormat="1" ht="11.55" x14ac:dyDescent="0.2">
      <c r="A18" s="42">
        <v>7</v>
      </c>
      <c r="B18" s="132"/>
      <c r="C18" s="133"/>
      <c r="D18" s="102" t="e">
        <f t="shared" si="0"/>
        <v>#DIV/0!</v>
      </c>
      <c r="E18" s="132"/>
      <c r="F18" s="137"/>
      <c r="G18" s="132"/>
      <c r="H18" s="133"/>
      <c r="I18" s="102" t="e">
        <f t="shared" si="1"/>
        <v>#DIV/0!</v>
      </c>
      <c r="J18" s="132"/>
      <c r="K18" s="138"/>
      <c r="L18" s="36"/>
      <c r="Q18" s="7"/>
      <c r="R18" s="7"/>
    </row>
    <row r="19" spans="1:18" s="6" customFormat="1" ht="11.55" x14ac:dyDescent="0.2">
      <c r="A19" s="42">
        <v>8</v>
      </c>
      <c r="B19" s="132"/>
      <c r="C19" s="133"/>
      <c r="D19" s="102" t="e">
        <f t="shared" si="0"/>
        <v>#DIV/0!</v>
      </c>
      <c r="E19" s="132"/>
      <c r="F19" s="137"/>
      <c r="G19" s="132"/>
      <c r="H19" s="133"/>
      <c r="I19" s="102" t="e">
        <f t="shared" si="1"/>
        <v>#DIV/0!</v>
      </c>
      <c r="J19" s="132"/>
      <c r="K19" s="138"/>
      <c r="L19" s="36"/>
      <c r="Q19" s="7"/>
      <c r="R19" s="7"/>
    </row>
    <row r="20" spans="1:18" s="6" customFormat="1" ht="11.55" x14ac:dyDescent="0.2">
      <c r="A20" s="42">
        <v>9</v>
      </c>
      <c r="B20" s="132"/>
      <c r="C20" s="133"/>
      <c r="D20" s="102" t="e">
        <f t="shared" si="0"/>
        <v>#DIV/0!</v>
      </c>
      <c r="E20" s="132"/>
      <c r="F20" s="137"/>
      <c r="G20" s="132"/>
      <c r="H20" s="133"/>
      <c r="I20" s="102" t="e">
        <f t="shared" si="1"/>
        <v>#DIV/0!</v>
      </c>
      <c r="J20" s="132"/>
      <c r="K20" s="138"/>
      <c r="L20" s="36"/>
      <c r="Q20" s="7"/>
      <c r="R20" s="7"/>
    </row>
    <row r="21" spans="1:18" s="6" customFormat="1" ht="11.55" x14ac:dyDescent="0.2">
      <c r="A21" s="42">
        <v>10</v>
      </c>
      <c r="B21" s="132"/>
      <c r="C21" s="133"/>
      <c r="D21" s="102" t="e">
        <f t="shared" si="0"/>
        <v>#DIV/0!</v>
      </c>
      <c r="E21" s="132"/>
      <c r="F21" s="137"/>
      <c r="G21" s="132"/>
      <c r="H21" s="133"/>
      <c r="I21" s="102" t="e">
        <f t="shared" si="1"/>
        <v>#DIV/0!</v>
      </c>
      <c r="J21" s="132"/>
      <c r="K21" s="138"/>
      <c r="L21" s="36"/>
      <c r="Q21" s="7"/>
      <c r="R21" s="7"/>
    </row>
    <row r="22" spans="1:18" s="6" customFormat="1" ht="11.55" x14ac:dyDescent="0.2">
      <c r="A22" s="42">
        <v>11</v>
      </c>
      <c r="B22" s="132"/>
      <c r="C22" s="133"/>
      <c r="D22" s="102" t="e">
        <f t="shared" si="0"/>
        <v>#DIV/0!</v>
      </c>
      <c r="E22" s="132"/>
      <c r="F22" s="137"/>
      <c r="G22" s="132"/>
      <c r="H22" s="133"/>
      <c r="I22" s="102" t="e">
        <f t="shared" si="1"/>
        <v>#DIV/0!</v>
      </c>
      <c r="J22" s="132"/>
      <c r="K22" s="138"/>
      <c r="L22" s="36"/>
      <c r="Q22" s="7"/>
      <c r="R22" s="7"/>
    </row>
    <row r="23" spans="1:18" s="6" customFormat="1" ht="11.55" x14ac:dyDescent="0.2">
      <c r="A23" s="42">
        <v>12</v>
      </c>
      <c r="B23" s="132"/>
      <c r="C23" s="133"/>
      <c r="D23" s="102" t="e">
        <f t="shared" si="0"/>
        <v>#DIV/0!</v>
      </c>
      <c r="E23" s="132"/>
      <c r="F23" s="137"/>
      <c r="G23" s="132"/>
      <c r="H23" s="133"/>
      <c r="I23" s="102" t="e">
        <f t="shared" si="1"/>
        <v>#DIV/0!</v>
      </c>
      <c r="J23" s="132"/>
      <c r="K23" s="138"/>
      <c r="L23" s="8"/>
      <c r="Q23" s="7"/>
      <c r="R23" s="7"/>
    </row>
    <row r="24" spans="1:18" s="6" customFormat="1" ht="11.55" x14ac:dyDescent="0.2">
      <c r="A24" s="42">
        <v>13</v>
      </c>
      <c r="B24" s="132"/>
      <c r="C24" s="133"/>
      <c r="D24" s="102" t="e">
        <f t="shared" si="0"/>
        <v>#DIV/0!</v>
      </c>
      <c r="E24" s="132"/>
      <c r="F24" s="137"/>
      <c r="G24" s="132"/>
      <c r="H24" s="133"/>
      <c r="I24" s="102" t="e">
        <f t="shared" si="1"/>
        <v>#DIV/0!</v>
      </c>
      <c r="J24" s="132"/>
      <c r="K24" s="138"/>
      <c r="L24" s="36"/>
      <c r="Q24" s="7"/>
      <c r="R24" s="7"/>
    </row>
    <row r="25" spans="1:18" s="6" customFormat="1" ht="11.55" x14ac:dyDescent="0.2">
      <c r="A25" s="42">
        <v>14</v>
      </c>
      <c r="B25" s="132"/>
      <c r="C25" s="133"/>
      <c r="D25" s="102" t="e">
        <f t="shared" si="0"/>
        <v>#DIV/0!</v>
      </c>
      <c r="E25" s="132"/>
      <c r="F25" s="137"/>
      <c r="G25" s="132"/>
      <c r="H25" s="133"/>
      <c r="I25" s="102" t="e">
        <f>(G25/H25)</f>
        <v>#DIV/0!</v>
      </c>
      <c r="J25" s="132"/>
      <c r="K25" s="138"/>
      <c r="L25" s="36"/>
      <c r="Q25" s="7"/>
      <c r="R25" s="7"/>
    </row>
    <row r="26" spans="1:18" s="6" customFormat="1" ht="11.55" x14ac:dyDescent="0.2">
      <c r="A26" s="42">
        <v>15</v>
      </c>
      <c r="B26" s="132"/>
      <c r="C26" s="133"/>
      <c r="D26" s="102" t="e">
        <f t="shared" si="0"/>
        <v>#DIV/0!</v>
      </c>
      <c r="E26" s="132"/>
      <c r="F26" s="137"/>
      <c r="G26" s="132"/>
      <c r="H26" s="133"/>
      <c r="I26" s="102" t="e">
        <f>(G26/H26)</f>
        <v>#DIV/0!</v>
      </c>
      <c r="J26" s="132"/>
      <c r="K26" s="138"/>
      <c r="L26" s="36"/>
      <c r="Q26" s="7"/>
      <c r="R26" s="7"/>
    </row>
    <row r="27" spans="1:18" s="6" customFormat="1" ht="11.55" x14ac:dyDescent="0.2">
      <c r="A27" s="42">
        <v>16</v>
      </c>
      <c r="B27" s="132"/>
      <c r="C27" s="133"/>
      <c r="D27" s="102" t="e">
        <f>(B27/C27)</f>
        <v>#DIV/0!</v>
      </c>
      <c r="E27" s="132"/>
      <c r="F27" s="137"/>
      <c r="G27" s="132"/>
      <c r="H27" s="133"/>
      <c r="I27" s="102" t="e">
        <f t="shared" ref="I27:I41" si="2">(G27/H27)</f>
        <v>#DIV/0!</v>
      </c>
      <c r="J27" s="132"/>
      <c r="K27" s="138"/>
      <c r="L27" s="36"/>
      <c r="Q27" s="7"/>
      <c r="R27" s="7"/>
    </row>
    <row r="28" spans="1:18" s="6" customFormat="1" ht="11.55" x14ac:dyDescent="0.2">
      <c r="A28" s="42">
        <v>17</v>
      </c>
      <c r="B28" s="132"/>
      <c r="C28" s="133"/>
      <c r="D28" s="102" t="e">
        <f t="shared" ref="D28:D42" si="3">(B28/C28)</f>
        <v>#DIV/0!</v>
      </c>
      <c r="E28" s="132"/>
      <c r="F28" s="137"/>
      <c r="G28" s="132"/>
      <c r="H28" s="133"/>
      <c r="I28" s="102" t="e">
        <f t="shared" si="2"/>
        <v>#DIV/0!</v>
      </c>
      <c r="J28" s="132"/>
      <c r="K28" s="138"/>
      <c r="L28" s="36"/>
      <c r="Q28" s="7"/>
      <c r="R28" s="7"/>
    </row>
    <row r="29" spans="1:18" s="6" customFormat="1" ht="11.55" x14ac:dyDescent="0.2">
      <c r="A29" s="42">
        <v>18</v>
      </c>
      <c r="B29" s="132"/>
      <c r="C29" s="133"/>
      <c r="D29" s="102" t="e">
        <f t="shared" si="3"/>
        <v>#DIV/0!</v>
      </c>
      <c r="E29" s="132"/>
      <c r="F29" s="137"/>
      <c r="G29" s="132"/>
      <c r="H29" s="133"/>
      <c r="I29" s="102" t="e">
        <f t="shared" si="2"/>
        <v>#DIV/0!</v>
      </c>
      <c r="J29" s="132"/>
      <c r="K29" s="138"/>
      <c r="L29" s="36"/>
      <c r="Q29" s="7"/>
      <c r="R29" s="7"/>
    </row>
    <row r="30" spans="1:18" s="6" customFormat="1" ht="11.55" x14ac:dyDescent="0.2">
      <c r="A30" s="42">
        <v>19</v>
      </c>
      <c r="B30" s="132"/>
      <c r="C30" s="133"/>
      <c r="D30" s="102" t="e">
        <f t="shared" si="3"/>
        <v>#DIV/0!</v>
      </c>
      <c r="E30" s="132"/>
      <c r="F30" s="137"/>
      <c r="G30" s="132"/>
      <c r="H30" s="133"/>
      <c r="I30" s="102" t="e">
        <f t="shared" si="2"/>
        <v>#DIV/0!</v>
      </c>
      <c r="J30" s="132"/>
      <c r="K30" s="138"/>
      <c r="L30" s="36"/>
      <c r="Q30" s="7"/>
      <c r="R30" s="7"/>
    </row>
    <row r="31" spans="1:18" s="6" customFormat="1" ht="11.55" x14ac:dyDescent="0.2">
      <c r="A31" s="42">
        <v>20</v>
      </c>
      <c r="B31" s="132"/>
      <c r="C31" s="133"/>
      <c r="D31" s="102" t="e">
        <f t="shared" si="3"/>
        <v>#DIV/0!</v>
      </c>
      <c r="E31" s="132"/>
      <c r="F31" s="137"/>
      <c r="G31" s="132"/>
      <c r="H31" s="133"/>
      <c r="I31" s="102" t="e">
        <f t="shared" si="2"/>
        <v>#DIV/0!</v>
      </c>
      <c r="J31" s="132"/>
      <c r="K31" s="138"/>
      <c r="L31" s="36"/>
      <c r="Q31" s="7"/>
      <c r="R31" s="7"/>
    </row>
    <row r="32" spans="1:18" s="6" customFormat="1" ht="11.55" x14ac:dyDescent="0.2">
      <c r="A32" s="42">
        <v>21</v>
      </c>
      <c r="B32" s="132"/>
      <c r="C32" s="133"/>
      <c r="D32" s="102" t="e">
        <f t="shared" si="3"/>
        <v>#DIV/0!</v>
      </c>
      <c r="E32" s="132"/>
      <c r="F32" s="137"/>
      <c r="G32" s="132"/>
      <c r="H32" s="133"/>
      <c r="I32" s="102" t="e">
        <f t="shared" si="2"/>
        <v>#DIV/0!</v>
      </c>
      <c r="J32" s="132"/>
      <c r="K32" s="138"/>
      <c r="L32" s="36"/>
      <c r="Q32" s="7"/>
      <c r="R32" s="7"/>
    </row>
    <row r="33" spans="1:31" s="6" customFormat="1" ht="11.55" x14ac:dyDescent="0.2">
      <c r="A33" s="42">
        <v>22</v>
      </c>
      <c r="B33" s="132"/>
      <c r="C33" s="133"/>
      <c r="D33" s="102" t="e">
        <f t="shared" si="3"/>
        <v>#DIV/0!</v>
      </c>
      <c r="E33" s="132"/>
      <c r="F33" s="137"/>
      <c r="G33" s="132"/>
      <c r="H33" s="133"/>
      <c r="I33" s="102" t="e">
        <f t="shared" si="2"/>
        <v>#DIV/0!</v>
      </c>
      <c r="J33" s="132"/>
      <c r="K33" s="138"/>
      <c r="L33" s="36"/>
      <c r="Q33" s="7"/>
      <c r="R33" s="7"/>
    </row>
    <row r="34" spans="1:31" s="6" customFormat="1" ht="11.55" x14ac:dyDescent="0.2">
      <c r="A34" s="42">
        <v>23</v>
      </c>
      <c r="B34" s="132"/>
      <c r="C34" s="133"/>
      <c r="D34" s="102" t="e">
        <f t="shared" si="3"/>
        <v>#DIV/0!</v>
      </c>
      <c r="E34" s="132"/>
      <c r="F34" s="137"/>
      <c r="G34" s="132"/>
      <c r="H34" s="133"/>
      <c r="I34" s="102" t="e">
        <f t="shared" si="2"/>
        <v>#DIV/0!</v>
      </c>
      <c r="J34" s="132"/>
      <c r="K34" s="138"/>
      <c r="L34" s="36"/>
      <c r="Q34" s="7"/>
      <c r="R34" s="7"/>
    </row>
    <row r="35" spans="1:31" s="6" customFormat="1" ht="11.55" x14ac:dyDescent="0.2">
      <c r="A35" s="42">
        <v>24</v>
      </c>
      <c r="B35" s="132"/>
      <c r="C35" s="133"/>
      <c r="D35" s="102" t="e">
        <f t="shared" si="3"/>
        <v>#DIV/0!</v>
      </c>
      <c r="E35" s="132"/>
      <c r="F35" s="137"/>
      <c r="G35" s="132"/>
      <c r="H35" s="133"/>
      <c r="I35" s="102" t="e">
        <f t="shared" si="2"/>
        <v>#DIV/0!</v>
      </c>
      <c r="J35" s="132"/>
      <c r="K35" s="138"/>
      <c r="L35" s="36"/>
      <c r="Q35" s="7"/>
      <c r="R35" s="7"/>
    </row>
    <row r="36" spans="1:31" s="6" customFormat="1" ht="11.55" x14ac:dyDescent="0.2">
      <c r="A36" s="42">
        <v>25</v>
      </c>
      <c r="B36" s="132"/>
      <c r="C36" s="133"/>
      <c r="D36" s="102" t="e">
        <f t="shared" si="3"/>
        <v>#DIV/0!</v>
      </c>
      <c r="E36" s="132"/>
      <c r="F36" s="137"/>
      <c r="G36" s="132"/>
      <c r="H36" s="133"/>
      <c r="I36" s="102" t="e">
        <f t="shared" si="2"/>
        <v>#DIV/0!</v>
      </c>
      <c r="J36" s="132"/>
      <c r="K36" s="138"/>
      <c r="L36" s="36"/>
      <c r="Q36" s="7"/>
      <c r="R36" s="7"/>
    </row>
    <row r="37" spans="1:31" s="6" customFormat="1" ht="11.55" x14ac:dyDescent="0.2">
      <c r="A37" s="42">
        <v>26</v>
      </c>
      <c r="B37" s="132"/>
      <c r="C37" s="133"/>
      <c r="D37" s="102" t="e">
        <f t="shared" si="3"/>
        <v>#DIV/0!</v>
      </c>
      <c r="E37" s="132"/>
      <c r="F37" s="137"/>
      <c r="G37" s="132"/>
      <c r="H37" s="133"/>
      <c r="I37" s="102" t="e">
        <f t="shared" si="2"/>
        <v>#DIV/0!</v>
      </c>
      <c r="J37" s="132"/>
      <c r="K37" s="138"/>
      <c r="L37" s="36"/>
      <c r="Q37" s="7"/>
      <c r="R37" s="7"/>
    </row>
    <row r="38" spans="1:31" s="6" customFormat="1" ht="11.55" x14ac:dyDescent="0.2">
      <c r="A38" s="42">
        <v>27</v>
      </c>
      <c r="B38" s="132"/>
      <c r="C38" s="133"/>
      <c r="D38" s="102" t="e">
        <f t="shared" si="3"/>
        <v>#DIV/0!</v>
      </c>
      <c r="E38" s="132"/>
      <c r="F38" s="137"/>
      <c r="G38" s="132"/>
      <c r="H38" s="133"/>
      <c r="I38" s="102" t="e">
        <f t="shared" si="2"/>
        <v>#DIV/0!</v>
      </c>
      <c r="J38" s="132"/>
      <c r="K38" s="138"/>
      <c r="L38" s="36"/>
      <c r="Q38" s="7"/>
      <c r="R38" s="7"/>
    </row>
    <row r="39" spans="1:31" s="6" customFormat="1" ht="11.55" x14ac:dyDescent="0.2">
      <c r="A39" s="42">
        <v>28</v>
      </c>
      <c r="B39" s="132"/>
      <c r="C39" s="133"/>
      <c r="D39" s="102" t="e">
        <f t="shared" si="3"/>
        <v>#DIV/0!</v>
      </c>
      <c r="E39" s="132"/>
      <c r="F39" s="137"/>
      <c r="G39" s="132"/>
      <c r="H39" s="133"/>
      <c r="I39" s="102" t="e">
        <f t="shared" si="2"/>
        <v>#DIV/0!</v>
      </c>
      <c r="J39" s="132"/>
      <c r="K39" s="138"/>
      <c r="L39" s="36"/>
      <c r="Q39" s="7"/>
      <c r="R39" s="7"/>
    </row>
    <row r="40" spans="1:31" s="6" customFormat="1" ht="11.55" x14ac:dyDescent="0.2">
      <c r="A40" s="42">
        <v>29</v>
      </c>
      <c r="B40" s="132"/>
      <c r="C40" s="133"/>
      <c r="D40" s="102" t="e">
        <f t="shared" si="3"/>
        <v>#DIV/0!</v>
      </c>
      <c r="E40" s="132"/>
      <c r="F40" s="137"/>
      <c r="G40" s="132"/>
      <c r="H40" s="133"/>
      <c r="I40" s="102" t="e">
        <f t="shared" si="2"/>
        <v>#DIV/0!</v>
      </c>
      <c r="J40" s="132"/>
      <c r="K40" s="138"/>
      <c r="L40" s="36"/>
      <c r="Q40" s="7"/>
      <c r="R40" s="7"/>
    </row>
    <row r="41" spans="1:31" s="6" customFormat="1" ht="11.55" x14ac:dyDescent="0.2">
      <c r="A41" s="42">
        <v>30</v>
      </c>
      <c r="B41" s="132"/>
      <c r="C41" s="133"/>
      <c r="D41" s="102" t="e">
        <f t="shared" si="3"/>
        <v>#DIV/0!</v>
      </c>
      <c r="E41" s="132"/>
      <c r="F41" s="137"/>
      <c r="G41" s="132"/>
      <c r="H41" s="133"/>
      <c r="I41" s="102" t="e">
        <f t="shared" si="2"/>
        <v>#DIV/0!</v>
      </c>
      <c r="J41" s="132"/>
      <c r="K41" s="138"/>
      <c r="L41" s="36"/>
      <c r="Q41" s="7"/>
      <c r="R41" s="7"/>
    </row>
    <row r="42" spans="1:31" s="6" customFormat="1" ht="11.55" x14ac:dyDescent="0.2">
      <c r="A42" s="43">
        <v>31</v>
      </c>
      <c r="B42" s="134"/>
      <c r="C42" s="135"/>
      <c r="D42" s="103" t="e">
        <f t="shared" si="3"/>
        <v>#DIV/0!</v>
      </c>
      <c r="E42" s="126"/>
      <c r="F42" s="129"/>
      <c r="G42" s="127"/>
      <c r="H42" s="128"/>
      <c r="I42" s="104" t="e">
        <f>(G42/H42)</f>
        <v>#DIV/0!</v>
      </c>
      <c r="J42" s="132"/>
      <c r="K42" s="138"/>
      <c r="L42" s="36"/>
      <c r="Q42" s="7"/>
      <c r="R42" s="7"/>
    </row>
    <row r="43" spans="1:31" ht="13.6" customHeight="1" x14ac:dyDescent="0.2">
      <c r="A43" s="80" t="s">
        <v>9</v>
      </c>
      <c r="B43" s="147">
        <f>SUM(B12:B42)</f>
        <v>0</v>
      </c>
      <c r="C43" s="148">
        <f>SUM(C12:C42)</f>
        <v>0</v>
      </c>
      <c r="D43" s="20"/>
      <c r="E43" s="152">
        <f>SUM(E12:E42)</f>
        <v>0</v>
      </c>
      <c r="F43" s="153">
        <f>SUM(F12:F42)</f>
        <v>0</v>
      </c>
      <c r="G43" s="151">
        <f>SUM(G12:G42)</f>
        <v>0</v>
      </c>
      <c r="H43" s="151">
        <f>SUM(H12:H42)</f>
        <v>0</v>
      </c>
      <c r="I43" s="20"/>
      <c r="J43" s="162">
        <f>SUM(J12:J42)</f>
        <v>0</v>
      </c>
      <c r="K43" s="163">
        <f>SUM(K12:K42)</f>
        <v>0</v>
      </c>
      <c r="L43" s="26"/>
      <c r="M43" s="4"/>
      <c r="N43" s="4"/>
      <c r="O43" s="4"/>
      <c r="P43" s="4"/>
      <c r="Q43" s="5"/>
      <c r="R43" s="5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</row>
    <row r="44" spans="1:31" ht="21.1" customHeight="1" thickBot="1" x14ac:dyDescent="0.25">
      <c r="A44" s="81" t="s">
        <v>11</v>
      </c>
      <c r="B44" s="149">
        <f>MAX(B12:B42)</f>
        <v>0</v>
      </c>
      <c r="C44" s="150">
        <f>MAX(C12:C42)</f>
        <v>0</v>
      </c>
      <c r="D44" s="17"/>
      <c r="E44" s="83"/>
      <c r="F44" s="83"/>
      <c r="G44" s="151">
        <f>MAX(G12:G42)</f>
        <v>0</v>
      </c>
      <c r="H44" s="151">
        <f>MAX(H12:H42)</f>
        <v>0</v>
      </c>
      <c r="I44" s="25"/>
      <c r="J44" s="19"/>
      <c r="K44" s="39"/>
      <c r="L44" s="26"/>
      <c r="M44" s="4"/>
      <c r="N44" s="4"/>
      <c r="O44" s="4"/>
      <c r="P44" s="4"/>
      <c r="Q44" s="5"/>
      <c r="R44" s="5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</row>
    <row r="45" spans="1:31" ht="15.65" customHeight="1" thickTop="1" x14ac:dyDescent="0.25">
      <c r="A45" s="61" t="s">
        <v>6</v>
      </c>
      <c r="B45" s="164" t="s">
        <v>3</v>
      </c>
      <c r="C45" s="165" t="s">
        <v>4</v>
      </c>
      <c r="D45" s="62"/>
      <c r="E45" s="63"/>
      <c r="F45" s="64"/>
      <c r="G45" s="166" t="s">
        <v>3</v>
      </c>
      <c r="H45" s="167" t="s">
        <v>5</v>
      </c>
      <c r="I45" s="65"/>
      <c r="J45" s="66"/>
      <c r="K45" s="67"/>
      <c r="L45" s="37"/>
    </row>
    <row r="46" spans="1:31" ht="17.350000000000001" customHeight="1" x14ac:dyDescent="0.25">
      <c r="A46" s="44" t="s">
        <v>7</v>
      </c>
      <c r="B46" s="154"/>
      <c r="C46" s="155"/>
      <c r="D46" s="22"/>
      <c r="E46" s="23"/>
      <c r="F46" s="24"/>
      <c r="G46" s="158"/>
      <c r="H46" s="159"/>
      <c r="I46" s="18"/>
      <c r="J46" s="21"/>
      <c r="K46" s="40"/>
      <c r="L46" s="38"/>
    </row>
    <row r="47" spans="1:31" ht="23.45" customHeight="1" thickBot="1" x14ac:dyDescent="0.3">
      <c r="A47" s="82" t="s">
        <v>46</v>
      </c>
      <c r="B47" s="156">
        <f>B43*B46</f>
        <v>0</v>
      </c>
      <c r="C47" s="157">
        <f>B43*C46</f>
        <v>0</v>
      </c>
      <c r="D47" s="123"/>
      <c r="E47" s="86"/>
      <c r="F47" s="87"/>
      <c r="G47" s="160">
        <f>G43*G46</f>
        <v>0</v>
      </c>
      <c r="H47" s="161">
        <f>G43*H46</f>
        <v>0</v>
      </c>
      <c r="I47" s="124"/>
      <c r="J47" s="125"/>
      <c r="K47" s="88"/>
      <c r="L47" s="89"/>
    </row>
    <row r="48" spans="1:31" ht="13.6" thickTop="1" x14ac:dyDescent="0.2"/>
  </sheetData>
  <sheetProtection algorithmName="SHA-512" hashValue="2gyE49ZtOOUT+E42nViAJMxodx3P3P43yF0hwC61UTEFy+MQBvnDIdnOgi9JZn7gaPODwOkEi7VrQnYO56jNjQ==" saltValue="anNjmnUYBHz6ZhhuP4zlUQ==" spinCount="100000" sheet="1" objects="1" scenarios="1"/>
  <customSheetViews>
    <customSheetView guid="{0905D4D5-7D6C-4300-83EB-F344C797709D}" scale="90" showPageBreaks="1" fitToPage="1" printArea="1" hiddenColumns="1" view="pageLayout">
      <selection activeCell="D3" sqref="D3"/>
      <pageMargins left="0.5" right="0.5" top="0.25" bottom="0.75" header="0.25" footer="0.5"/>
      <printOptions horizontalCentered="1" verticalCentered="1"/>
      <pageSetup scale="98" orientation="landscape" r:id="rId1"/>
      <headerFooter scaleWithDoc="0">
        <oddHeader>&amp;L&amp;"Arial,Italic"&amp;9Texas Department of Agriculture&amp;R&amp;9Form | CEP| Daily Record |Accuclaim
February 13, 2014</oddHeader>
        <oddFooter>&amp;R&amp;6Chris Ferguson | February 13, 2014&amp;8
&amp;6&amp;Z&amp;F</oddFooter>
      </headerFooter>
    </customSheetView>
    <customSheetView guid="{38DEAEC0-1F9D-43E5-91A9-3355AEAC2B91}" scale="90" showPageBreaks="1" fitToPage="1" printArea="1" hiddenColumns="1" view="pageLayout">
      <selection activeCell="B18" sqref="B18"/>
      <pageMargins left="0.5" right="0.5" top="0.25" bottom="0.75" header="0.25" footer="0.5"/>
      <printOptions horizontalCentered="1" verticalCentered="1"/>
      <pageSetup scale="98" orientation="landscape" r:id="rId2"/>
      <headerFooter scaleWithDoc="0">
        <oddHeader>&amp;L&amp;"Arial,Italic"&amp;9Texas Department of Agriculture&amp;R&amp;9Form | CEP| Daily Record |Accuclaim
February 13, 2014</oddHeader>
        <oddFooter>&amp;R&amp;6Chris Ferguson | February 13, 2014&amp;8
&amp;6&amp;Z&amp;F</oddFooter>
      </headerFooter>
    </customSheetView>
  </customSheetViews>
  <mergeCells count="12">
    <mergeCell ref="A1:L1"/>
    <mergeCell ref="A2:L2"/>
    <mergeCell ref="B9:F9"/>
    <mergeCell ref="A4:D4"/>
    <mergeCell ref="A9:A11"/>
    <mergeCell ref="A3:B3"/>
    <mergeCell ref="G10:I10"/>
    <mergeCell ref="G4:I4"/>
    <mergeCell ref="B10:D10"/>
    <mergeCell ref="E10:F10"/>
    <mergeCell ref="G9:K9"/>
    <mergeCell ref="J10:K10"/>
  </mergeCells>
  <phoneticPr fontId="0" type="noConversion"/>
  <printOptions horizontalCentered="1" verticalCentered="1"/>
  <pageMargins left="0.5" right="0.5" top="0.5" bottom="0.5" header="0.35" footer="0.25"/>
  <pageSetup orientation="landscape" r:id="rId3"/>
  <headerFooter scaleWithDoc="0">
    <oddHeader>&amp;L&amp;"Arial,Italic"&amp;9Texas Department of Agriculture&amp;R&amp;9Form | CEP | Daily Record |Accuclaim
December 12, 2019</oddHeader>
  </headerFooter>
  <ignoredErrors>
    <ignoredError sqref="I2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0"/>
  <sheetViews>
    <sheetView view="pageLayout" zoomScale="70" zoomScaleNormal="100" zoomScalePageLayoutView="70" workbookViewId="0">
      <selection activeCell="A14" sqref="A14:G14"/>
    </sheetView>
  </sheetViews>
  <sheetFormatPr defaultRowHeight="12.9" x14ac:dyDescent="0.2"/>
  <cols>
    <col min="1" max="1" width="12.625" customWidth="1"/>
    <col min="2" max="2" width="4.375" customWidth="1"/>
    <col min="3" max="3" width="15.75" customWidth="1"/>
    <col min="4" max="4" width="5.25" customWidth="1"/>
    <col min="5" max="5" width="15.875" customWidth="1"/>
    <col min="6" max="6" width="5.25" customWidth="1"/>
    <col min="7" max="7" width="22.375" customWidth="1"/>
  </cols>
  <sheetData>
    <row r="1" spans="1:7" ht="14.3" x14ac:dyDescent="0.25">
      <c r="A1" s="46"/>
      <c r="B1" s="47"/>
      <c r="C1" s="196" t="s">
        <v>40</v>
      </c>
      <c r="D1" s="196"/>
      <c r="E1" s="196"/>
      <c r="F1" s="47"/>
      <c r="G1" s="47"/>
    </row>
    <row r="2" spans="1:7" ht="6.65" customHeight="1" x14ac:dyDescent="0.2">
      <c r="A2" s="48"/>
      <c r="B2" s="48"/>
      <c r="C2" s="48"/>
      <c r="D2" s="48"/>
      <c r="E2" s="48"/>
      <c r="F2" s="48"/>
      <c r="G2" s="48"/>
    </row>
    <row r="3" spans="1:7" ht="34.15" customHeight="1" x14ac:dyDescent="0.2">
      <c r="A3" s="200" t="s">
        <v>33</v>
      </c>
      <c r="B3" s="200"/>
      <c r="C3" s="118">
        <f>DailyRecord!C3</f>
        <v>0</v>
      </c>
      <c r="D3" s="117"/>
      <c r="E3" s="117"/>
      <c r="F3" s="53" t="s">
        <v>0</v>
      </c>
      <c r="G3" s="122">
        <f>DailyRecord!G3</f>
        <v>0</v>
      </c>
    </row>
    <row r="4" spans="1:7" ht="5.95" customHeight="1" x14ac:dyDescent="0.2">
      <c r="A4" s="49"/>
      <c r="B4" s="48"/>
      <c r="C4" s="48"/>
      <c r="D4" s="48"/>
      <c r="E4" s="48"/>
      <c r="F4" s="48"/>
      <c r="G4" s="48"/>
    </row>
    <row r="5" spans="1:7" ht="30.6" customHeight="1" x14ac:dyDescent="0.25">
      <c r="A5" s="201" t="s">
        <v>34</v>
      </c>
      <c r="B5" s="202"/>
      <c r="C5" s="119">
        <f>DailyRecord!C5</f>
        <v>0</v>
      </c>
      <c r="D5" s="120"/>
      <c r="E5" s="120"/>
      <c r="F5" s="48"/>
      <c r="G5" s="48"/>
    </row>
    <row r="6" spans="1:7" ht="5.95" customHeight="1" x14ac:dyDescent="0.2">
      <c r="A6" s="48"/>
      <c r="B6" s="48"/>
      <c r="C6" s="48"/>
      <c r="D6" s="48"/>
      <c r="E6" s="48"/>
      <c r="F6" s="48"/>
      <c r="G6" s="48"/>
    </row>
    <row r="7" spans="1:7" ht="15.65" customHeight="1" x14ac:dyDescent="0.2">
      <c r="A7" s="197" t="s">
        <v>23</v>
      </c>
      <c r="B7" s="197"/>
      <c r="C7" s="197"/>
      <c r="D7" s="197"/>
      <c r="E7" s="197"/>
      <c r="F7" s="197"/>
      <c r="G7" s="197"/>
    </row>
    <row r="8" spans="1:7" ht="37.200000000000003" customHeight="1" x14ac:dyDescent="0.2">
      <c r="A8" s="198" t="s">
        <v>24</v>
      </c>
      <c r="B8" s="198"/>
      <c r="C8" s="198"/>
      <c r="D8" s="198"/>
      <c r="E8" s="198"/>
      <c r="F8" s="198"/>
      <c r="G8" s="198"/>
    </row>
    <row r="9" spans="1:7" ht="5.95" customHeight="1" x14ac:dyDescent="0.2">
      <c r="A9" s="68"/>
      <c r="B9" s="68"/>
      <c r="C9" s="68"/>
      <c r="D9" s="68"/>
      <c r="E9" s="68"/>
      <c r="F9" s="68"/>
      <c r="G9" s="68"/>
    </row>
    <row r="10" spans="1:7" ht="58.25" customHeight="1" x14ac:dyDescent="0.25">
      <c r="A10" s="69" t="s">
        <v>25</v>
      </c>
      <c r="B10" s="70" t="s">
        <v>26</v>
      </c>
      <c r="C10" s="69" t="s">
        <v>42</v>
      </c>
      <c r="D10" s="70" t="s">
        <v>27</v>
      </c>
      <c r="E10" s="69" t="s">
        <v>28</v>
      </c>
      <c r="F10" s="71"/>
      <c r="G10" s="71"/>
    </row>
    <row r="11" spans="1:7" ht="5.95" customHeight="1" x14ac:dyDescent="0.2">
      <c r="A11" s="72"/>
      <c r="B11" s="72"/>
      <c r="C11" s="70"/>
      <c r="D11" s="72"/>
      <c r="E11" s="72"/>
      <c r="F11" s="70"/>
      <c r="G11" s="72"/>
    </row>
    <row r="12" spans="1:7" ht="14.3" x14ac:dyDescent="0.25">
      <c r="A12" s="105">
        <f>DailyRecord!$E$7</f>
        <v>0</v>
      </c>
      <c r="B12" s="90" t="s">
        <v>26</v>
      </c>
      <c r="C12" s="106">
        <f>DailyRecord!$H$5</f>
        <v>0</v>
      </c>
      <c r="D12" s="90" t="s">
        <v>27</v>
      </c>
      <c r="E12" s="105" t="e">
        <f>(A12/C12)</f>
        <v>#DIV/0!</v>
      </c>
      <c r="F12" s="52"/>
      <c r="G12" s="71"/>
    </row>
    <row r="13" spans="1:7" ht="5.95" customHeight="1" x14ac:dyDescent="0.2">
      <c r="A13" s="73"/>
      <c r="B13" s="73"/>
      <c r="C13" s="74"/>
      <c r="D13" s="73"/>
      <c r="E13" s="73"/>
      <c r="F13" s="75"/>
      <c r="G13" s="73"/>
    </row>
    <row r="14" spans="1:7" ht="31.25" customHeight="1" x14ac:dyDescent="0.2">
      <c r="A14" s="199" t="s">
        <v>48</v>
      </c>
      <c r="B14" s="199"/>
      <c r="C14" s="199"/>
      <c r="D14" s="199"/>
      <c r="E14" s="199"/>
      <c r="F14" s="199"/>
      <c r="G14" s="199"/>
    </row>
    <row r="15" spans="1:7" ht="5.95" customHeight="1" x14ac:dyDescent="0.2">
      <c r="A15" s="76"/>
      <c r="B15" s="76"/>
      <c r="C15" s="76"/>
      <c r="D15" s="76"/>
      <c r="E15" s="76"/>
      <c r="F15" s="76"/>
      <c r="G15" s="76"/>
    </row>
    <row r="16" spans="1:7" ht="59.45" customHeight="1" x14ac:dyDescent="0.25">
      <c r="A16" s="69" t="s">
        <v>28</v>
      </c>
      <c r="B16" s="70" t="s">
        <v>26</v>
      </c>
      <c r="C16" s="171" t="s">
        <v>29</v>
      </c>
      <c r="D16" s="70" t="s">
        <v>27</v>
      </c>
      <c r="E16" s="69" t="s">
        <v>39</v>
      </c>
      <c r="F16" s="71"/>
      <c r="G16" s="71"/>
    </row>
    <row r="17" spans="1:7" ht="7.15" customHeight="1" x14ac:dyDescent="0.2">
      <c r="A17" s="72"/>
      <c r="B17" s="72"/>
      <c r="C17" s="70"/>
      <c r="D17" s="72"/>
      <c r="E17" s="72"/>
      <c r="F17" s="70"/>
      <c r="G17" s="72"/>
    </row>
    <row r="18" spans="1:7" ht="14.3" x14ac:dyDescent="0.25">
      <c r="A18" s="105" t="e">
        <f>E12</f>
        <v>#DIV/0!</v>
      </c>
      <c r="B18" s="90" t="s">
        <v>26</v>
      </c>
      <c r="C18" s="106">
        <f>DailyRecord!$C$44</f>
        <v>0</v>
      </c>
      <c r="D18" s="70" t="s">
        <v>27</v>
      </c>
      <c r="E18" s="107" t="e">
        <f>(A18/C18)</f>
        <v>#DIV/0!</v>
      </c>
      <c r="F18" s="71"/>
      <c r="G18" s="71"/>
    </row>
    <row r="19" spans="1:7" ht="7.15" customHeight="1" x14ac:dyDescent="0.2">
      <c r="A19" s="73"/>
      <c r="B19" s="73"/>
      <c r="C19" s="77"/>
      <c r="D19" s="73"/>
      <c r="E19" s="73"/>
      <c r="F19" s="77"/>
      <c r="G19" s="73"/>
    </row>
    <row r="20" spans="1:7" ht="19.2" customHeight="1" x14ac:dyDescent="0.2">
      <c r="A20" s="197" t="s">
        <v>44</v>
      </c>
      <c r="B20" s="197"/>
      <c r="C20" s="197"/>
      <c r="D20" s="197"/>
      <c r="E20" s="197"/>
      <c r="F20" s="197"/>
      <c r="G20" s="197"/>
    </row>
    <row r="21" spans="1:7" ht="56.4" customHeight="1" x14ac:dyDescent="0.2">
      <c r="A21" s="198" t="s">
        <v>45</v>
      </c>
      <c r="B21" s="198"/>
      <c r="C21" s="198"/>
      <c r="D21" s="198"/>
      <c r="E21" s="198"/>
      <c r="F21" s="198"/>
      <c r="G21" s="198"/>
    </row>
    <row r="22" spans="1:7" ht="5.95" customHeight="1" x14ac:dyDescent="0.2">
      <c r="A22" s="68"/>
      <c r="B22" s="68"/>
      <c r="C22" s="68"/>
      <c r="D22" s="68"/>
      <c r="E22" s="68"/>
      <c r="F22" s="68"/>
      <c r="G22" s="68"/>
    </row>
    <row r="23" spans="1:7" ht="64.2" customHeight="1" x14ac:dyDescent="0.25">
      <c r="A23" s="168" t="s">
        <v>31</v>
      </c>
      <c r="B23" s="71"/>
      <c r="C23" s="78" t="s">
        <v>37</v>
      </c>
      <c r="D23" s="70" t="s">
        <v>30</v>
      </c>
      <c r="E23" s="78" t="s">
        <v>38</v>
      </c>
      <c r="F23" s="70" t="s">
        <v>27</v>
      </c>
      <c r="G23" s="78" t="s">
        <v>41</v>
      </c>
    </row>
    <row r="24" spans="1:7" ht="5.95" customHeight="1" x14ac:dyDescent="0.25">
      <c r="A24" s="79"/>
      <c r="B24" s="71"/>
      <c r="C24" s="72"/>
      <c r="D24" s="72"/>
      <c r="E24" s="70"/>
      <c r="F24" s="70"/>
      <c r="G24" s="72"/>
    </row>
    <row r="25" spans="1:7" ht="14.3" x14ac:dyDescent="0.25">
      <c r="A25" s="108" t="s">
        <v>32</v>
      </c>
      <c r="B25" s="71"/>
      <c r="C25" s="106">
        <f>DailyRecord!$C$44</f>
        <v>0</v>
      </c>
      <c r="D25" s="70" t="s">
        <v>30</v>
      </c>
      <c r="E25" s="109" t="e">
        <f>E18</f>
        <v>#DIV/0!</v>
      </c>
      <c r="F25" s="70" t="s">
        <v>27</v>
      </c>
      <c r="G25" s="109" t="e">
        <f>(C25*E25)</f>
        <v>#DIV/0!</v>
      </c>
    </row>
    <row r="26" spans="1:7" ht="5.95" customHeight="1" x14ac:dyDescent="0.25">
      <c r="A26" s="53"/>
      <c r="B26" s="46"/>
      <c r="C26" s="54"/>
      <c r="D26" s="55"/>
      <c r="E26" s="51"/>
      <c r="F26" s="50"/>
      <c r="G26" s="56"/>
    </row>
    <row r="27" spans="1:7" ht="14.3" x14ac:dyDescent="0.25">
      <c r="A27" s="53"/>
      <c r="B27" s="46"/>
      <c r="C27" s="57"/>
      <c r="D27" s="50"/>
      <c r="E27" s="58"/>
      <c r="F27" s="50"/>
      <c r="G27" s="58"/>
    </row>
    <row r="28" spans="1:7" ht="5.95" customHeight="1" x14ac:dyDescent="0.25">
      <c r="A28" s="53"/>
      <c r="B28" s="46"/>
      <c r="C28" s="54"/>
      <c r="D28" s="55"/>
      <c r="E28" s="51"/>
      <c r="F28" s="50"/>
      <c r="G28" s="56"/>
    </row>
    <row r="29" spans="1:7" ht="14.3" x14ac:dyDescent="0.25">
      <c r="A29" s="53"/>
      <c r="B29" s="46"/>
      <c r="C29" s="59"/>
      <c r="D29" s="50"/>
      <c r="E29" s="60"/>
      <c r="F29" s="50"/>
      <c r="G29" s="60"/>
    </row>
    <row r="30" spans="1:7" ht="14.3" x14ac:dyDescent="0.25">
      <c r="A30" s="46"/>
      <c r="B30" s="46"/>
      <c r="C30" s="46"/>
      <c r="D30" s="46"/>
      <c r="E30" s="46"/>
      <c r="F30" s="46"/>
      <c r="G30" s="46"/>
    </row>
  </sheetData>
  <sheetProtection algorithmName="SHA-512" hashValue="YAb3IJSKr1YvcJs6dRRXPqtmeRsIZBKnPF9pWLXIXbfUu6rCmsZpdpbCxjMGq7jwLzBnID9SdyNPV7/HuJwxvw==" saltValue="1HZt+yqoDOg9zMVaNtaFiw==" spinCount="100000" sheet="1" objects="1" scenarios="1"/>
  <mergeCells count="8">
    <mergeCell ref="C1:E1"/>
    <mergeCell ref="A7:G7"/>
    <mergeCell ref="A8:G8"/>
    <mergeCell ref="A20:G20"/>
    <mergeCell ref="A21:G21"/>
    <mergeCell ref="A14:G14"/>
    <mergeCell ref="A3:B3"/>
    <mergeCell ref="A5:B5"/>
  </mergeCells>
  <pageMargins left="0.7" right="0.7" top="0.75" bottom="0.75" header="0.3" footer="0.3"/>
  <pageSetup orientation="portrait" r:id="rId1"/>
  <headerFooter>
    <oddHeader xml:space="preserve">&amp;L&amp;"Arial Narrow,Italic"&amp;9Texas Department of Agriculture&amp;R&amp;"Arial Narrow,Regular"&amp;9Form | CEP | Daily Record |Accuclaim
December 12, 2019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9" x14ac:dyDescent="0.2"/>
  <sheetData/>
  <customSheetViews>
    <customSheetView guid="{0905D4D5-7D6C-4300-83EB-F344C797709D}">
      <pageMargins left="0.75" right="0.75" top="1" bottom="1" header="0.5" footer="0.5"/>
      <headerFooter alignWithMargins="0"/>
    </customSheetView>
    <customSheetView guid="{38DEAEC0-1F9D-43E5-91A9-3355AEAC2B91}"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DailyRecord</vt:lpstr>
      <vt:lpstr>AttendanceFactor</vt:lpstr>
      <vt:lpstr>Sheet3</vt:lpstr>
      <vt:lpstr>DailyRecord!Print_Area</vt:lpstr>
    </vt:vector>
  </TitlesOfParts>
  <Company>ESC8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Priscilla Lester</dc:creator>
  <cp:lastModifiedBy>Chris Ferguson</cp:lastModifiedBy>
  <cp:lastPrinted>2015-01-30T14:43:57Z</cp:lastPrinted>
  <dcterms:created xsi:type="dcterms:W3CDTF">1999-08-19T13:36:25Z</dcterms:created>
  <dcterms:modified xsi:type="dcterms:W3CDTF">2019-12-12T19:48:28Z</dcterms:modified>
</cp:coreProperties>
</file>