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S:\Commodity Operations\Operations\Survey Feedback\Warehouse Customer Service\PY 2021\_Survey Results\"/>
    </mc:Choice>
  </mc:AlternateContent>
  <xr:revisionPtr revIDLastSave="0" documentId="13_ncr:1_{F3F4F06C-70A4-43B3-B13C-F66AF0654A74}" xr6:coauthVersionLast="47" xr6:coauthVersionMax="47" xr10:uidLastSave="{00000000-0000-0000-0000-000000000000}"/>
  <bookViews>
    <workbookView xWindow="-120" yWindow="-120" windowWidth="29040" windowHeight="15840" tabRatio="750" xr2:uid="{1980FD25-FB72-41FB-971C-513F985682A7}"/>
  </bookViews>
  <sheets>
    <sheet name="Central Texas Food Bank" sheetId="6" r:id="rId1"/>
    <sheet name="El Pasoans Fighting Hunger" sheetId="8" r:id="rId2"/>
    <sheet name="Forte Frozen" sheetId="4" r:id="rId3"/>
    <sheet name="Houston Food Bank" sheetId="10" r:id="rId4"/>
    <sheet name="ProValley Foods" sheetId="5" r:id="rId5"/>
    <sheet name="San Antonio Food Bank" sheetId="9" r:id="rId6"/>
    <sheet name="US Foods" sheetId="7" r:id="rId7"/>
    <sheet name="DoD Vendors" sheetId="2" r:id="rId8"/>
    <sheet name="DoD Comments" sheetId="1" r:id="rId9"/>
  </sheets>
  <definedNames>
    <definedName name="_xlnm.Print_Area" localSheetId="2">'Forte Frozen'!$B$2:$D$99</definedName>
    <definedName name="_xlnm.Print_Area" localSheetId="3">'Houston Food Bank'!$B$1:$D$107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1" i="7" l="1"/>
  <c r="C90" i="7"/>
  <c r="C89" i="7"/>
  <c r="C88" i="7"/>
  <c r="C15" i="7"/>
  <c r="C14" i="7"/>
  <c r="C13" i="7"/>
  <c r="C6" i="7"/>
  <c r="C99" i="4"/>
  <c r="C98" i="4"/>
  <c r="C97" i="4"/>
  <c r="C96" i="4"/>
  <c r="C95" i="4"/>
  <c r="C94" i="4"/>
  <c r="C93" i="4"/>
</calcChain>
</file>

<file path=xl/sharedStrings.xml><?xml version="1.0" encoding="utf-8"?>
<sst xmlns="http://schemas.openxmlformats.org/spreadsheetml/2006/main" count="1185" uniqueCount="311">
  <si>
    <t>Optional Comments: If you have any suggestions to improve operations and/or compliments your DoD Fresh vendor, please enter below (Please comment ONLY if your CE participated in the DoD Fresh Program for PY 2020-2021):</t>
  </si>
  <si>
    <t>DoD Fresh Vendor</t>
  </si>
  <si>
    <t>Comments</t>
  </si>
  <si>
    <t>Brother's Produce - Austin</t>
  </si>
  <si>
    <t>A case of 12 pints of Grape Tomatoes is too large of amount for 1 site to serve per week.</t>
  </si>
  <si>
    <t>Brothers at times is stretched thin. DoD should work to add smaller, more regional produce companies so that DoD can spread the wealth rather than making one produce company so dominant</t>
  </si>
  <si>
    <t>DoD has been a smooth and easy since Brother's took over.  Prior to their contract award, it was a huge mess.</t>
  </si>
  <si>
    <t>DOD should have 2 vendors in the area not just one.  DOD should rotate delivery dates amongst districts year to year...for example IDEA schools has scheduled deliveries on Mondays every year, and we would like the opportunity to have Mondays too.  Brownsville ISD was dissatisfied with delivery options this school year, and with the customer service provided by the delivery drivers....for example pallet was forced through back door at a campus and caused damage.  Also, some drivers would not pick up items as scheduled when out of condition products would take place.</t>
  </si>
  <si>
    <t>Great service, and very supportive staff.  This was my first year to use this program, so I did have a few questions.  There were some products that had quality issue, but that was not something that could have been determined by the vendor (first watermelons delivered were amazing, next batch were not ripe, had no flavor.  Peaches were hard, not ripe, discoloration made product unappealing.)  Overall, very pleased that I signed up for the program, and look forward to working with them again next year.</t>
  </si>
  <si>
    <t>Have done great this year!</t>
  </si>
  <si>
    <t>Increase funding to schools.  It's a great program.</t>
  </si>
  <si>
    <t>n/a</t>
  </si>
  <si>
    <t>No additional comments.  This program has been good.</t>
  </si>
  <si>
    <t>No problems</t>
  </si>
  <si>
    <t>None</t>
  </si>
  <si>
    <t>Recommend that a vendor be awarded by region - just like contracted warehouses - to ensure we get fresh quality items.  DoD variety is great, but the quality not always the best.</t>
  </si>
  <si>
    <t>They did a wonderful job this year!  The best vendor we had all year.
Thank you all so much.</t>
  </si>
  <si>
    <t>They have always done a great job!</t>
  </si>
  <si>
    <t>We have had a great relationship with Brothers- Austin. They have delivered consistent products. Their team is on time. DOD support has been great. Thank you!</t>
  </si>
  <si>
    <t>We have had a very good relationship with our vendor.</t>
  </si>
  <si>
    <t>We only had one issue this school year and it was because the driver was new and could not find us.  Otherwise, Brothers did great this school year by showing up during regular business hours.</t>
  </si>
  <si>
    <t>(blank)</t>
  </si>
  <si>
    <t>Brother's Produce - Dallas</t>
  </si>
  <si>
    <t>Brianna Ruiz at Brothers is wonderful and very helpful with all my orders.</t>
  </si>
  <si>
    <t>Brothers does a great job.  They are easy to work with.</t>
  </si>
  <si>
    <t>Brothers produce does a good job. But why is getting nutritionals so hard?</t>
  </si>
  <si>
    <t>Deliveries were on time and orders accurate.
Sometime product quality was not as expected.</t>
  </si>
  <si>
    <t>DoD Cases of potatoes....
Potato count needs to be accurate. We are a small school so when we do baked potatoes, every potato counts. When cases are short, they make our numbers off.</t>
  </si>
  <si>
    <t>DOD shorts almost every week - especially the last school to be delivered - they always get the shortages. Can we get some kind of communication when we will be shorted items to give us time to get them somewhere else?</t>
  </si>
  <si>
    <t>Having a Friday delivery has limited the items that I could purchase this year through DOD. I had to find another source to get items like strawberries and grapes. These are items that after a couple of days start going bad and if they set Friday -Sunday you end up throwing out product. I hope to not be assigned another Friday delivery for next year.</t>
  </si>
  <si>
    <t>I had no problem with DoD Fresh vendors or there operations.</t>
  </si>
  <si>
    <t>I have had to call several times to find out what time to expect a delivery because it has been after 2 pm. Also, often the drivers do not speak very good English so communication is difficult.</t>
  </si>
  <si>
    <t>I would have preferred a delivery date other than Thursday.  We had several instances of Produce being "okay" when delivered but not being servable by Monday.
I would like to say that we did receive some excellent produce as well and our students enjoy t</t>
  </si>
  <si>
    <t>It took CE a year to get help switching from one managers information to the next. Emails were unsuccessful in communicating with DOD.
CE was unaware of new delivery date being on a specified day due to still being able to choose a day from a drop down m</t>
  </si>
  <si>
    <t>Love Brorthers no complaints</t>
  </si>
  <si>
    <t>Love Brothers Produce Dallas!</t>
  </si>
  <si>
    <t>Most of lettuce and other items sometime have a short experation date and go bad quickly.</t>
  </si>
  <si>
    <t>NA</t>
  </si>
  <si>
    <t>Never had any issues and always had on time deliveries</t>
  </si>
  <si>
    <t>No problems.</t>
  </si>
  <si>
    <t>Our produce from Brothers has been outstanding!  It is fresh and brightly colored.  The drivers are super friendly.  The only improvement I would like is an ETA on deliveries.</t>
  </si>
  <si>
    <t>Problem with deliveries coming late after 2:00 p.m. Managers are scheduled to leave at 2:00p.m.  Some deliveries were shorted or wrong product was delivered.They brought the product the next day when we did not need the items for the menu.</t>
  </si>
  <si>
    <t>Sometimes the DOD fruit is not as fresh like oranges.</t>
  </si>
  <si>
    <t>The new vendor for DOD this year was so much better, product, service overall just great service and product.</t>
  </si>
  <si>
    <t>The watermelons were not good but we didn't realize it until they were cut open.  They looked like they had been frozen.  25% of the Strawberries were bad and we couldn't use them.</t>
  </si>
  <si>
    <t>Very happy with DoD. Our Brothers Produce are very good at their job and the produce is always better than Labatt's.</t>
  </si>
  <si>
    <t xml:space="preserve">We have had several issues where the wrong product is delivered, or a product is missing all together. 
Brother's usually fixed the problem the next day. We would like to see better communication for when a product will not be on the delivery so we have </t>
  </si>
  <si>
    <t>We never know what time of day Brother's will deliver</t>
  </si>
  <si>
    <t>Would be helpful if we were notified in advance for product shorts or substitutions. They are very good about returning the next day with shorted product.</t>
  </si>
  <si>
    <t>Would love to see the ability to upload our orders directly from our POS to the FFAVORS system or send via e-ordering.  This would be a huge time saver in repitition of entry for larger districts with multiple sites and one central person to communicate to vendors.</t>
  </si>
  <si>
    <t>Brother's Produce - Houston</t>
  </si>
  <si>
    <t>Brother's produce has been extremely wonderful to work with.  However, their routing supervisor doesn't effectively route the drivers to make timely deliveries.  There have been numerous times this year where the drivers aren't here until 3:30PM or later.  Latest one was 4:45PM.  For a school district, this is unacceptable.   I believe TDA needs to set these delivery times in stone for these vendors and if they don't follow them on a regular basis, they should pay penalties to TDA/USDA which would change the vendors mind set on getting these deliveries timely.</t>
  </si>
  <si>
    <t>Could reach out with seasonal promotions like other produce vendors.  Could also report on seasonal availabilities and price points like other best practices vendors.</t>
  </si>
  <si>
    <t>DOD is good.</t>
  </si>
  <si>
    <t>DOD service with Brothers has always been qood quality. Any issues with food quality were always taken care of in a timely manner. Communication with Brothers office staff has always been good.</t>
  </si>
  <si>
    <t>First of all I would like to say that I have NOTHING against the Spanish language.  However I to think that the drivers that goes to a non-Spanish speaking District should speak English!!!  I had 2 different delivery's that I had to just keep products that I didn't need because I couldn't make him understand that it wasn't mine! Either he didn't speak English or chose not to.  That's unacceptable!!!</t>
  </si>
  <si>
    <t>Had to call and complain about the delivery guy twice and he still wasn't professional. Brothers need to take customer complaints a little bit more seriously.</t>
  </si>
  <si>
    <t>I would like to see Brothers Produce communicate more with districts when we are going to be shorted product or if there is a product quality issue.</t>
  </si>
  <si>
    <t>Make sure drivers wear hairnets or hats when delivering.</t>
  </si>
  <si>
    <t>My order was shifed to next day and was not 
notifed, when it hadnt showed up had to call them and operator had no idea what was going  on. I was told manager in meeting and that she would text me deliver time and I'm still waiting.</t>
  </si>
  <si>
    <t>Very good at correcting things immediately.</t>
  </si>
  <si>
    <t>We really never had any issues with Brothers Produce, Houston.  A driver on occasion took entirely too long to unload a truck.  But other than that if items were missing on a truck they would deliver promptly the next day.  I have always enjoyed the service, customer service with this location</t>
  </si>
  <si>
    <t>Segovia Distributing</t>
  </si>
  <si>
    <t>Segovia's, has been a great DoD vendor, hope they continue like this next year.</t>
  </si>
  <si>
    <t>[unspecified]</t>
  </si>
  <si>
    <t>Check product before deliver to ensure ripeness, freshness, and/or quality.</t>
  </si>
  <si>
    <t>The fruit is often not as fresh as it should be.  Particularly apples are sometiems brown inside.  So already in bad shape when received.  Fruit is about 1/2 - 1" smaller than what we get from other Non-DOD produce vendors for 138 ct.  We wonder why that is.</t>
  </si>
  <si>
    <t>DoD Fresh Survey Results</t>
  </si>
  <si>
    <t># of Responses</t>
  </si>
  <si>
    <t>% of Grand Total</t>
  </si>
  <si>
    <t>Grand Total</t>
  </si>
  <si>
    <t>Accuracy of Orders</t>
  </si>
  <si>
    <t>Condition of Deliveries</t>
  </si>
  <si>
    <t>Rating</t>
  </si>
  <si>
    <t>Excellent</t>
  </si>
  <si>
    <t>Fair</t>
  </si>
  <si>
    <t>Good</t>
  </si>
  <si>
    <t>Brother's Produce - Austin Total</t>
  </si>
  <si>
    <t>Poor</t>
  </si>
  <si>
    <t>Brother's Produce - Dallas Total</t>
  </si>
  <si>
    <t>Brother's Produce - Houston Total</t>
  </si>
  <si>
    <t>Segovia Distributing Total</t>
  </si>
  <si>
    <t>[unspecified] Total</t>
  </si>
  <si>
    <t>Timeliness of Deliveries</t>
  </si>
  <si>
    <t>Customer Service from Driver</t>
  </si>
  <si>
    <t>Unacceptable</t>
  </si>
  <si>
    <t>Customer Service from Vendor Employee</t>
  </si>
  <si>
    <t>Houston Food Bank - 75 Responses</t>
  </si>
  <si>
    <t>Does every driver provide a Bill of Lading (BOL) for signature at the time of delivery to validate your order's accuracy?</t>
  </si>
  <si>
    <t>% of Total</t>
  </si>
  <si>
    <t>Yes</t>
  </si>
  <si>
    <t>No</t>
  </si>
  <si>
    <t>N/A</t>
  </si>
  <si>
    <t>Do the drivers allow you enough time to verify the order and make notes of any overages/shortages on the BOL?</t>
  </si>
  <si>
    <t>1) Driver leaves before we can unwrap wrapped pallets to count cases.</t>
  </si>
  <si>
    <t>2) Drop and go.</t>
  </si>
  <si>
    <t>3) If they deliver during serving times they do not wait for us to check the order before they leave.</t>
  </si>
  <si>
    <t>4) Sometimes in a hurry</t>
  </si>
  <si>
    <t>Does your warehouse notify you of late deliveries and/or any changes in deliveries in a timely manner?</t>
  </si>
  <si>
    <t>5) Very little to no contact</t>
  </si>
  <si>
    <t>2) Usually last minute. They never give us accurate times of drop off anyway.</t>
  </si>
  <si>
    <t>4) We don't find out until they arrive. Even if that means waiting after hours.</t>
  </si>
  <si>
    <t>Does your warehouse provide accurate invoices for services rendered, such as delivery and storage fees?</t>
  </si>
  <si>
    <t>1) not always.  Myself and our business manager have been trying for YEARS to get copies of invoices that keep showing up, but have never got that information.  Just a little irritating</t>
  </si>
  <si>
    <t>2) sometimes invoices were difficult to get, and difficult to get reconciled that they had already been paid.</t>
  </si>
  <si>
    <t>5) Storage fees were charged for products that the warehouse shorted us after it was ordered</t>
  </si>
  <si>
    <t>3) We must call the warehouse to get an invoice...they have failed to invoice us for months at a time.</t>
  </si>
  <si>
    <t>6) These are all over the place. Sometimes it has been months before getting this information.</t>
  </si>
  <si>
    <t>4) We have had some issues with invoices since Jan 2021.  I am not sure what happened, but all of sudden, we were not getting invoices.  I had to reach out to them to get all outstanding invoices.</t>
  </si>
  <si>
    <t>If you had any USDA Foods losses in your private storage account, did your warehouse notify you of the loss?</t>
  </si>
  <si>
    <t>I did not have any USDA Foods losses</t>
  </si>
  <si>
    <t>When notified of a USDA Foods loss in your private storage account, did your warehouse reconcile the loss with your approval?</t>
  </si>
  <si>
    <t>Choose the reconciliation method(s) offered by your warehouse:</t>
  </si>
  <si>
    <t>Money/Credit</t>
  </si>
  <si>
    <t>Replacement-in-Kind</t>
  </si>
  <si>
    <t>Replacement-in-Kind; Money/Credit</t>
  </si>
  <si>
    <t>Delivery Condition</t>
  </si>
  <si>
    <t>Customer Service from Warehouse Employees</t>
  </si>
  <si>
    <t>Code - Description</t>
  </si>
  <si>
    <t>Positive - comments praising warehouse</t>
  </si>
  <si>
    <t>Negative - comments against warehouse</t>
  </si>
  <si>
    <t>Customer Service - Comments about interactions and communications with warehouse staff and delivery drivers</t>
  </si>
  <si>
    <t>Communication - Comments about communicating changes to delivery, invoicing, storage, etc.</t>
  </si>
  <si>
    <t>Delivery - Comments about order accuracy, driver behavior, BOL, delivery logistics, etc.</t>
  </si>
  <si>
    <t>Quality - Comments about the condition of the food, damage, shortages, etc.</t>
  </si>
  <si>
    <t>N/A - Comments that included none, nothing, or n/a</t>
  </si>
  <si>
    <t>Suggestions to improve operations and/or compliments of your TDA contracted warehouse.</t>
  </si>
  <si>
    <t>Positive - General</t>
  </si>
  <si>
    <t>Positive - Customer Service</t>
  </si>
  <si>
    <t>Positive - Delivery</t>
  </si>
  <si>
    <t>Negative - Communications</t>
  </si>
  <si>
    <t>Negative - Delivery</t>
  </si>
  <si>
    <t>Houston foodbank often had destroyed boxes or items in other boxes. We had no issues with them not being on time or wrong invoices, though. My major issue is with the accounting of the Houston Foodbank. In TxUNPS, it says I have outstanding invoices; according to their statement, I have different outstanding invoices, but I have proof of payment. I have found them difficult to contact to work through this, and it has taken up a lot of time with no resolution.</t>
  </si>
  <si>
    <t>Occasional invoicing issues/reconciliation were our only recent issues.</t>
  </si>
  <si>
    <t>We need to have good contact info so that we may contact the people/person in charge of our billing etc.</t>
  </si>
  <si>
    <t>Per vendor, Healthy Lunch Box
-Option to receive food using a dolly inside the building.  The heavy pallets puts wear and tear on our doorways( thresholds on floor beneath doors and our floor in general).  Other  food vendors bring in product with dollies that reduce damage to inside of the building.</t>
  </si>
  <si>
    <t>We have loved our customer service from our driver's and from other employees from both places. They replied in a timely manner always and were always extremely helpful!</t>
  </si>
  <si>
    <t>Smaller and easier to access pallets, especially with 200 plus cases deliveries.</t>
  </si>
  <si>
    <t>Service has improved over the last few years.</t>
  </si>
  <si>
    <t>They did much better this year !  Good Job!</t>
  </si>
  <si>
    <t>1) I have never seen one of these at our account.</t>
  </si>
  <si>
    <t>Forte Frozen - 180 Responses</t>
  </si>
  <si>
    <t>1) it's delivery is to our barn and a maintenace man accepts</t>
  </si>
  <si>
    <t>4) We Pickup and not delivery.  My driver does get one.</t>
  </si>
  <si>
    <t>2) Our district only picks up no deliveries.</t>
  </si>
  <si>
    <t>3) They email it, which I do not like.</t>
  </si>
  <si>
    <t>1) Drivers arrive early most time. Our warehouse orders must be delivered in certain time frame.</t>
  </si>
  <si>
    <t>4) There has been several times he is rushing our manager to sign so he can get to next stop</t>
  </si>
  <si>
    <t>2) Sometimes they are running behind, so they are in a big hurry to get on down the road.</t>
  </si>
  <si>
    <t>5) I am not present at time of delivery</t>
  </si>
  <si>
    <t>3)The driver dropped that shipment and left</t>
  </si>
  <si>
    <t>6) They just dropped the items off on the back dock and left</t>
  </si>
  <si>
    <t>1) did not have any changes</t>
  </si>
  <si>
    <t>11) We never know when they are coming and if something is left off, we don't know that until they arrive and the credit to this is a long time coming.</t>
  </si>
  <si>
    <t>2) I have only received 2 trucks so far.</t>
  </si>
  <si>
    <t>12) Only received one order this year, and it was on time.</t>
  </si>
  <si>
    <t>3) Sometime we are short on an item, and we get a credit.</t>
  </si>
  <si>
    <t>13) sometimes we get a call that morning that the delivery will be another day</t>
  </si>
  <si>
    <t>4) Dont really know because it hasn't happened to me as yet!!,</t>
  </si>
  <si>
    <t>14) The only issue I had several times was they were late for deliveries.  I made it clear that the staff was only on campus from 6-2 but they would show up at 3:00-3:30 during student dismissal.  Noone available to accept delivery as well as blocking parents for pick up of students.</t>
  </si>
  <si>
    <t>5) First few orders were not delivered and no one kept me updated</t>
  </si>
  <si>
    <t>15) This year has not been fun , this was the first year for them and it started off bad , but got better as the year went on.</t>
  </si>
  <si>
    <t>16) Two deliveries were a day late and we never received notification.  I had to call the warehouse and ask when our delivery was supposed to arrive.</t>
  </si>
  <si>
    <t>7) I call to get the time on deliveries, if they are running late.</t>
  </si>
  <si>
    <t>17) We did not get any notices when deliveries were changed not related to holidays</t>
  </si>
  <si>
    <t>8) We have never had this happen.</t>
  </si>
  <si>
    <t>18) I had emailed and told them to hold a delivery for following month because I did not meet the min case amount so I was going to combine two months worth but they sent a delivery any</t>
  </si>
  <si>
    <t>9) Only happened one time and we stayed late waiting.</t>
  </si>
  <si>
    <t>19) seems to change the time up as would prefer a consistent am timee neverknewsometi</t>
  </si>
  <si>
    <t>10) Not all the time</t>
  </si>
  <si>
    <t>1) after the first one ,yes</t>
  </si>
  <si>
    <t>4) Invoices are sent via email several days after delivery</t>
  </si>
  <si>
    <t>2) Delivery prices are outrageous</t>
  </si>
  <si>
    <t>5) no&amp; yes the deliver invoice is next day never know when you get storage fees</t>
  </si>
  <si>
    <t>3) I have only received 2 trucks so far.</t>
  </si>
  <si>
    <t>Choose the reconciliation method(s) offered by your warehouse</t>
  </si>
  <si>
    <t>Replacement-in-Kind and Money/Credit</t>
  </si>
  <si>
    <t>#  of Responses</t>
  </si>
  <si>
    <t>Negative - Communication</t>
  </si>
  <si>
    <t>Negative - Quality</t>
  </si>
  <si>
    <t>Other - High Delivery Fees</t>
  </si>
  <si>
    <t>for the most part they are all right.
the invoice for storage should come with
deliver charges so it all can be paid at one time.</t>
  </si>
  <si>
    <t>Our drivers have always been wonderful. However, I have emailed the contact person to to reschedule deliveries and/or change delivery locations. I would get a reply to the email but our delivery would show up as originally scheduled. When I mentioned I had emailed the change and received a reply, the person acted like they had never seen the email and had no idea what I was talking about.</t>
  </si>
  <si>
    <t>The main concern I had was delivery day. I missed 3 months where our CE had a holiday and Forte wasn't able to deliver a different day. Made for BIG orders the next month.</t>
  </si>
  <si>
    <t>We need to know when to expect our deliveries ( time would be nice, we go home at 2:00 pm)</t>
  </si>
  <si>
    <t>When they pull the items for that delivery date they should close that date out. And you should not be able to add to a closed out date. They double charge you when you think it going on the next delivery date.</t>
  </si>
  <si>
    <t>Would be nice to have the bill with each order 
 that comes in with the delivery.</t>
  </si>
  <si>
    <t>Deliveries are always delivered right during lunch which makes it very difficult for us as this is our busiest time of the day.</t>
  </si>
  <si>
    <t>Driver does not need to leave food at our school that is not ours and he was told. This puts hardship on our workers .</t>
  </si>
  <si>
    <t>Forte drivers often showed up without dollies to deliver the product and balked at putting the product where we wanted it.  Different driver on almost every delivery.  Sometimes they were privately contracted companies that want to drop at our door.  As much as we had to pay for delivery we expect the product to be placed inside our building in the appropriate area.</t>
  </si>
  <si>
    <t>Forte need to have their drivers trained in using their pallet jacks I had to unload myself a couple of times because a couple of drivers where only carrying in a case at a time. or they where just lazy!</t>
  </si>
  <si>
    <t>It took me a while to make frozen forte understand that I should have two locations for deliveries. Therefore I had to manually move boxes from one location to another.</t>
  </si>
  <si>
    <t>It would be helpful if frozen foods were not shrink wrapped on pallet with dry goods. There are times when no one is immediately available to down stack the pallet. Sometimes the frozen is on top and dry on bottom and the pallet has to be broken completely down in order to put in the freezer upon delivery.</t>
  </si>
  <si>
    <t>Need proper equipment to unload cases. Did not have a dolly. Truck has refrigerated sectionand did not have a freezer section.</t>
  </si>
  <si>
    <t>The only real problem that I had with the warehouse is they sent trucks that were to small to fit to my warehouse dock and we had to help the driver to get the product off the truck.  I has emailed the warehouse to let them know to send a larger truck which they did that one time but then went back to small trucks that we have to offload by hand.</t>
  </si>
  <si>
    <t>We called the office and asked them to not put our dry goods with our frozen. But that didn't happen they continued to put them together.
very dissatisfied with them.</t>
  </si>
  <si>
    <t>We do not have a loading dock but we do have a forklift.  Please make sure the delivery truck has a pallet jack with which to get the pallets to the rear of the trailer for offloading.</t>
  </si>
  <si>
    <t>We had several deliveries this year that had to be re-scheduled for different reasons. Most of our orders are large and a second delivery had to be made the same day to accommodate. This imposes an issue for receiving since we do not have a warehouse person on constant duty. They may now have a larger truck as this was early on in the school year.</t>
  </si>
  <si>
    <t>We had to stop using the warehouse.  it's impossible for me store 40 cases of ground beef.  I can use that over the course of the year, but to give most of my USDA order in April was the worse thing that could've happened with that order.  I will never trust using USDA warehouse again.  I'll lose the money before I waste my time on that again.</t>
  </si>
  <si>
    <t>We have a safety concern with the way the drivers have to unload the pallets with the pallet jack pulling it partially off the lift so it clears the back of the truck, worry it might come off and anyone around getting hurt.</t>
  </si>
  <si>
    <t>As a small school it is hard to absorb the cost of delivery. We used to pay 35.00. Now we get charged over 100.00 per shipment and we don’t order that much.</t>
  </si>
  <si>
    <t>Negative - Fees</t>
  </si>
  <si>
    <t>I don't use them much, mainly because of the cost per case.</t>
  </si>
  <si>
    <t>The orders were short 50% of time.  We were told they would deliver it the following day but it never arrived.</t>
  </si>
  <si>
    <t>We have had a few issues where we were delivered the wrong product (i.e ordered canned peaches and got canned pears), but the product was replaced.</t>
  </si>
  <si>
    <t>We received 3 shipments of frozen meat products that had blood on the boxes as if the boxes had unfrozen. Twice shipments received the meat products were stacked on top of ready made or cooked products which is not how it should be stacked.</t>
  </si>
  <si>
    <t>Forte Foods had excellent customer service.</t>
  </si>
  <si>
    <t>I answered yes on #4but they have never had to call to re-schedule delivery times. However, when we have had a shut-down on their scheduled delivery day, Frozen Forte has been very accommodating. They either schedule another day or work with me directly by having the driver call me a little before he gets to town so I can meet him on a shut-down day. I am very satisfied with Frozen Forte!</t>
  </si>
  <si>
    <t>I have only had a few delivers from Forte, but the warehouse personnel are wonderful.</t>
  </si>
  <si>
    <t>Doing a good job!!</t>
  </si>
  <si>
    <t>Everything went smooth for the year, but the delivery prices are hard to swallow. I was so glad we get an allowance for that! Thank you!</t>
  </si>
  <si>
    <t>Forte did the best they could during their first year. Seems like they have found their groove and are doing better.</t>
  </si>
  <si>
    <t>Never had any issues with them, always had on time deliveries and nice drivers</t>
  </si>
  <si>
    <t>Service here at Newcastle was good!!</t>
  </si>
  <si>
    <t>We did not have any issues, as we pick-up all our orders.</t>
  </si>
  <si>
    <t>6) No. Sometimes they are way late.</t>
  </si>
  <si>
    <t>20) No, I have to call or email them and sometimes it takes days before a response</t>
  </si>
  <si>
    <t>Supporting Comments to Survey Questions</t>
  </si>
  <si>
    <t>ProValley Foods - 21 Responses</t>
  </si>
  <si>
    <t>1) Whenever they are delivering an item that was pending from a previous order, the driver does not bring another BOL or a copy of the one we had previously signed with the items that were pending.</t>
  </si>
  <si>
    <t>1) no they don't</t>
  </si>
  <si>
    <t>5) No, we have to call them to find out why they did not come as scheduled.</t>
  </si>
  <si>
    <t>2) No, we are not notified in advance</t>
  </si>
  <si>
    <t>6) No, we were never notified if any items were going to be pending in our delivery.</t>
  </si>
  <si>
    <t>3) We do not get notified of late deliveries or shorts</t>
  </si>
  <si>
    <t>7) They do not advise us of any changes in quantities nor deliver on a timely manner.</t>
  </si>
  <si>
    <t>4) we find out the day of delivery</t>
  </si>
  <si>
    <t>1) No, there were several instances that the delivery invoice was incorrect because they were charging us for the full items that we ordered even though most of the time they did not delivery the full quantities.  I would have to email them so they could correct the invoice.</t>
  </si>
  <si>
    <t>2) sometimes</t>
  </si>
  <si>
    <t>3) There has been occasions when we request for example:  300 cases of ground beef and they only deliver 200 cases of ground beef but the invoice is still submitted to us for payment with the 300 cases we originally requested.  ProValley Foods does not make the adjustments.</t>
  </si>
  <si>
    <t>4) We followed up on some pending but they respond right away. We also had some veggies we never got that were put on short storage but this was corrected as we always take all product.</t>
  </si>
  <si>
    <t>The TDA contracted warehouse needs to have better communication with us.  We would never find out about any changes to the quantities delivered until we were actually receiving the merchandise.  Then when I would email them, I would rarely receive any responses from them.  If I would call them, they would not answer and I would leave a voicemail.  Most of the times, they would not return my call.  This happen several times during the school year.  The majority of the time, they would not send us the complete order or they would even send wrong product.</t>
  </si>
  <si>
    <t>We are disappointed with the office &amp; warehouse personnel at ProValley Foods.  We are also having issues with product deliveries.  We request for example beef fingers and receive beef steaks. We request 144 cases of peach cups and only receive 4 cases.  We request 85 cases of orange juice and only 16 cases.  Their office staff and warehouse personnel are having issues with their communication or they can't find the inventory in their warehouse we are requesting to deliver in their warehouse.  When we have questions Provalley Foods personnel do not answer their phones nor they respond to emails we send to them.    ProValley Foods does not divide the frozen/cold products with the dry products in their delivery trailers with a divider.  The only positive remark we have to make is with their delivery drivers.  They are always courteous and willing to help.</t>
  </si>
  <si>
    <t>Negative - Communications
Negative - Delivery
Positive - Customer Service</t>
  </si>
  <si>
    <t>Very helpful, courteous and available to answer any questions…</t>
  </si>
  <si>
    <t>Central Texas Food Bank - 32 Responses</t>
  </si>
  <si>
    <t>1) Delivery during service is challenging</t>
  </si>
  <si>
    <t>1) Never given an ETA</t>
  </si>
  <si>
    <t>Quality - Comments about the condition of the food, damage, etc.</t>
  </si>
  <si>
    <t>Suggestions to improve operations and/or compliments of your TDA contracted warehouse:</t>
  </si>
  <si>
    <t>Positive - Communication</t>
  </si>
  <si>
    <t>When we request items for a certain month (example October), that should be the month of delivery not month it comes to the warehouse. Deliveries should arrived prior month so they will available for the delivery the month we requested when ordering.</t>
  </si>
  <si>
    <t>The representatives have changed a couple of times, but they always reach out to us to make an introduction.  They let us know if they are able to bring product earlier if they have a truck in our area.  If there are a few additional cases available that I haven't added to my order, they contact me to see if I missed them, or if I intentionally held off of that product (usually I missed that last allocation.)  Overall very pleased with this warehouse operation.</t>
  </si>
  <si>
    <t>As Director for Lampasas ISD, I would personally like to commend our driver Frank from Central Texas Food Bank.  He takes customer service to its highest level.  My team and I look forward to his deliveries and we know when he arrives he will give us 110% while unloading the truck.  I can't remember ever having another driver so dedicated to his job and none have been even close to the professionalism we see in Frank.</t>
  </si>
  <si>
    <t>Drivers have always been very friendly and professional.  Nuria did a great job of answering all my questions and replying on a timely manner.</t>
  </si>
  <si>
    <t>EVERY person I have dealt with has been exceptionally friendly!</t>
  </si>
  <si>
    <t>We received excellent customer service from the commodity coordinator. She was always responded to my emails.</t>
  </si>
  <si>
    <t>Our USDA driver Frank is amazing!! The best!  We always look forward to seeing him!</t>
  </si>
  <si>
    <t>Great Job!   Keep up the great work at CTFB!</t>
  </si>
  <si>
    <t>US Foods - 55 Responses</t>
  </si>
  <si>
    <t>1) My last delivery driver did not provide an order accuracy sheet</t>
  </si>
  <si>
    <t>2) Not always but the majority of the time.</t>
  </si>
  <si>
    <t>1) Have never been notified when they are late.</t>
  </si>
  <si>
    <t>6) usually I have to call them, but they have gotten better about deliveries being before 2:30 and about calling if going to be late</t>
  </si>
  <si>
    <t>2) Late once and had to be called to reschedule</t>
  </si>
  <si>
    <t>7) I don't ever talk to the warehouse but they have always made deliveries on the day they say they will.</t>
  </si>
  <si>
    <t>3) No notification is given. We must call if the truck is late</t>
  </si>
  <si>
    <t>8) I usually end up having to call them to ask where they are.</t>
  </si>
  <si>
    <t>4) I am not notified that there are changes to deliveries or product</t>
  </si>
  <si>
    <t>9) several times this i would have to call the warehouse to find out when my truck would be here.  The people were really nice and informed me once I called.</t>
  </si>
  <si>
    <t>5) I get no notification of late deliveries and/or changes at all</t>
  </si>
  <si>
    <t>10) I always have to call and see where my truck is. I never know about any changes</t>
  </si>
  <si>
    <t>1) Did not have any loss</t>
  </si>
  <si>
    <t>2) didn't have a loss</t>
  </si>
  <si>
    <t>3) never had lost food</t>
  </si>
  <si>
    <t>I just suggest contacting CE's of late deliveries or at least do a text system or email of ETA</t>
  </si>
  <si>
    <t>I wish I could log on and be able to see my fees, invoices, and what time my delivery will be.  The fees are a bit confusing to me and it would be nice to see it online.</t>
  </si>
  <si>
    <t>It would be wonderful if there was someway to give the CE's an ETA for deliveries.</t>
  </si>
  <si>
    <t>My only complain is that the warehouse is incredibly hard to contact.  There is no direct number, just automated menu choices. Sometimes I can reach Transportation, but not the main office.</t>
  </si>
  <si>
    <t>The double stacking of pallets is a safety issue.</t>
  </si>
  <si>
    <t>The way the truck is loaded in Lubbock is very unorganized. When the delivery gets to my district we have to help move food on truck out of the way to get to our order. We generally have a lot of cases of dry canned food, and they will stick 1 or 2 cases of a different item in the middle of the stack. So everything has to be taken off a pallet to do a proper count of items. The Driver is always great and helpful. The way the truck is loaded is a problem.</t>
  </si>
  <si>
    <t>We are very happy with our warehouse and driver. He is our best delivery person.
The paperwork we get for bills is very hard to match up with the order, delivery receipts and bill. I have a hard time finding BOL or number on the bill to tie it to the order or delivery receipt. Also, the credit invoice bills. Very hard to understand.</t>
  </si>
  <si>
    <t>We have had great service from U.S. Foods Warehouse, thank you!</t>
  </si>
  <si>
    <t>We have not had any issues with this vendor.</t>
  </si>
  <si>
    <t>El Pasoans Fighting Hunger - 12 Responses</t>
  </si>
  <si>
    <t>1) some drivers do give us time, other drivers try to hurry us up so they can leave</t>
  </si>
  <si>
    <t>2) No,There was always a problem with time, always on a rush and not allowing enough time to check the delivery</t>
  </si>
  <si>
    <t>1) Some times</t>
  </si>
  <si>
    <t>2) Serveral occasions that we arrive to pick up commodity foods and they are no</t>
  </si>
  <si>
    <t>3) No, sometimes they will say they will arrived a certain time and no pone call or communication with the warehouse, they will arrive 3 hours later, put in everything behind for the rest of the day.</t>
  </si>
  <si>
    <t xml:space="preserve">Choose the reconciliation method(s) offered by your warehouse </t>
  </si>
  <si>
    <t>Negative - General</t>
  </si>
  <si>
    <t>El Pasoans Fighting Hunger- Need to improve in having better communication</t>
  </si>
  <si>
    <t>I am not sure if this was due to COVID, however, this has been the worst year for El Paso Hunger in all aspects.</t>
  </si>
  <si>
    <t>On delivers the drivers tell us they can only leave items in t he back dock, that they cant bring in items into building</t>
  </si>
  <si>
    <t>San Antonio Food Bank - 48 Responses</t>
  </si>
  <si>
    <t>1) Delivers and then leaves after getting a signature</t>
  </si>
  <si>
    <t>2) only when they come at our serving time it's hard for them to give us the time we need because we are all busy and they have other deliveries to make</t>
  </si>
  <si>
    <t>1) Food Bank has never contacted us with information..</t>
  </si>
  <si>
    <t>2) Never had that happen.</t>
  </si>
  <si>
    <t>3) One occurrence, day of delivery notified not receiving the carrots requested a couple of week before.</t>
  </si>
  <si>
    <t>1) Need some explanation on what are storage fees on the invoices, not just a number and an amount</t>
  </si>
  <si>
    <t>2) receiving statements, office can not pay statements only invoices..</t>
  </si>
  <si>
    <t>3) Sometimes we have to call to get that information.</t>
  </si>
  <si>
    <t>4) Yes and No, trying to close out the year our invoices on TXUNPS do not match with the warehouse having a hard time getting this resolved.</t>
  </si>
  <si>
    <t>5) there has been one discrepancy</t>
  </si>
  <si>
    <t>Please add an explanation on the invoices for amounts  that are storage fees not just document numbers, because we only receive a document for a BOL not storage fees.</t>
  </si>
  <si>
    <t>Question 6b, warehouse did not offer an option by indicating what they would replace our items with, more chicken products, of which we already had enough and would have preferred the Money/Credit option instead</t>
  </si>
  <si>
    <t>S.A. Food Bank has been great and they replaced two items or gave us credit that had an issue (string cheese expiration date and frozen broccoli was all yellow) which we appreciate.</t>
  </si>
  <si>
    <t>Service from the SA Food Bank has been great.</t>
  </si>
  <si>
    <t>Great Job!</t>
  </si>
  <si>
    <t>The San Antonio Food bank takes excellent care of us and our needs.</t>
  </si>
  <si>
    <t>1) Very little to no contact</t>
  </si>
  <si>
    <t>7) We don't get any communication in reference to late deliveries or changes</t>
  </si>
  <si>
    <t>8) I have not received notification on late delivery or changes.  Only time I found out HFB needed payment</t>
  </si>
  <si>
    <t>3) We dont know until they arrive</t>
  </si>
  <si>
    <t>9) No, I had a large order to come in and when it got here I think there was 2 cases</t>
  </si>
  <si>
    <t>10) We never received late deliveries or had any changes.</t>
  </si>
  <si>
    <t>11) We do not hear from them regarding late deliveries.  I have contacted them on several occasions regarding this.</t>
  </si>
  <si>
    <t>6) Never been notified of late deliveries.</t>
  </si>
  <si>
    <t>12) I received a call 2 hrs before the truck showed up with a delivery that the date had been changed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</si>
</sst>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2"/>
      <color rgb="FF000000"/>
      <name val="Calibri"/>
    </font>
    <font>
      <b/>
      <sz val="12"/>
      <color rgb="FF000000"/>
      <name val="Calibri"/>
      <family val="2"/>
    </font>
    <font>
      <sz val="12"/>
      <color rgb="FF000000"/>
      <name val="Calibri"/>
      <family val="2"/>
    </font>
    <font>
      <b/>
      <sz val="11"/>
      <color rgb="FF000000"/>
      <name val="Calibri"/>
      <family val="2"/>
    </font>
    <font>
      <sz val="11"/>
      <color rgb="FF000000"/>
      <name val="Calibri"/>
      <family val="2"/>
    </font>
    <font>
      <u/>
      <sz val="12"/>
      <color rgb="FF000000"/>
      <name val="Calibri"/>
      <family val="2"/>
    </font>
    <font>
      <b/>
      <sz val="14"/>
      <color rgb="FF000000"/>
      <name val="Calibri"/>
      <family val="2"/>
    </font>
  </fonts>
  <fills count="10">
    <fill>
      <patternFill patternType="none"/>
    </fill>
    <fill>
      <patternFill patternType="gray125"/>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5" tint="0.59999389629810485"/>
        <bgColor theme="4" tint="0.79998168889431442"/>
      </patternFill>
    </fill>
    <fill>
      <patternFill patternType="solid">
        <fgColor theme="9" tint="0.59999389629810485"/>
        <bgColor theme="4" tint="0.79998168889431442"/>
      </patternFill>
    </fill>
    <fill>
      <patternFill patternType="solid">
        <fgColor theme="4" tint="0.59999389629810485"/>
        <bgColor theme="4" tint="0.79998168889431442"/>
      </patternFill>
    </fill>
    <fill>
      <patternFill patternType="solid">
        <fgColor theme="7" tint="0.59999389629810485"/>
        <bgColor theme="4" tint="0.79998168889431442"/>
      </patternFill>
    </fill>
    <fill>
      <patternFill patternType="solid">
        <fgColor rgb="FFFFFF00"/>
        <bgColor indexed="64"/>
      </patternFill>
    </fill>
    <fill>
      <patternFill patternType="solid">
        <fgColor theme="8" tint="0.79998168889431442"/>
        <bgColor indexed="64"/>
      </patternFill>
    </fill>
  </fills>
  <borders count="35">
    <border>
      <left/>
      <right/>
      <top/>
      <bottom/>
      <diagonal/>
    </border>
    <border>
      <left/>
      <right/>
      <top/>
      <bottom style="thin">
        <color theme="4" tint="0.39994506668294322"/>
      </bottom>
      <diagonal/>
    </border>
    <border>
      <left/>
      <right/>
      <top style="thin">
        <color theme="4" tint="0.39994506668294322"/>
      </top>
      <bottom style="double">
        <color indexed="64"/>
      </bottom>
      <diagonal/>
    </border>
    <border>
      <left style="double">
        <color indexed="64"/>
      </left>
      <right/>
      <top style="double">
        <color indexed="64"/>
      </top>
      <bottom/>
      <diagonal/>
    </border>
    <border>
      <left/>
      <right style="double">
        <color indexed="64"/>
      </right>
      <top style="double">
        <color indexed="64"/>
      </top>
      <bottom style="thin">
        <color indexed="64"/>
      </bottom>
      <diagonal/>
    </border>
    <border>
      <left style="double">
        <color indexed="64"/>
      </left>
      <right/>
      <top/>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thin">
        <color theme="4" tint="0.39997558519241921"/>
      </bottom>
      <diagonal/>
    </border>
    <border>
      <left/>
      <right/>
      <top style="thin">
        <color indexed="64"/>
      </top>
      <bottom style="thin">
        <color theme="4" tint="0.39997558519241921"/>
      </bottom>
      <diagonal/>
    </border>
    <border>
      <left/>
      <right style="thin">
        <color indexed="64"/>
      </right>
      <top style="thin">
        <color indexed="64"/>
      </top>
      <bottom style="thin">
        <color theme="4" tint="0.39997558519241921"/>
      </bottom>
      <diagonal/>
    </border>
    <border>
      <left style="thin">
        <color indexed="64"/>
      </left>
      <right/>
      <top/>
      <bottom style="thin">
        <color theme="4" tint="0.39997558519241921"/>
      </bottom>
      <diagonal/>
    </border>
    <border>
      <left/>
      <right/>
      <top/>
      <bottom style="thin">
        <color theme="4" tint="0.39997558519241921"/>
      </bottom>
      <diagonal/>
    </border>
    <border>
      <left/>
      <right style="thin">
        <color indexed="64"/>
      </right>
      <top/>
      <bottom style="thin">
        <color theme="4" tint="0.39997558519241921"/>
      </bottom>
      <diagonal/>
    </border>
    <border>
      <left style="thin">
        <color indexed="64"/>
      </left>
      <right/>
      <top/>
      <bottom/>
      <diagonal/>
    </border>
    <border>
      <left/>
      <right style="thin">
        <color indexed="64"/>
      </right>
      <top/>
      <bottom/>
      <diagonal/>
    </border>
    <border>
      <left style="thin">
        <color indexed="64"/>
      </left>
      <right/>
      <top style="thin">
        <color theme="4" tint="0.39997558519241921"/>
      </top>
      <bottom style="thin">
        <color indexed="64"/>
      </bottom>
      <diagonal/>
    </border>
    <border>
      <left/>
      <right/>
      <top style="thin">
        <color theme="4" tint="0.39997558519241921"/>
      </top>
      <bottom style="thin">
        <color indexed="64"/>
      </bottom>
      <diagonal/>
    </border>
    <border>
      <left/>
      <right style="thin">
        <color indexed="64"/>
      </right>
      <top style="thin">
        <color theme="4" tint="0.39997558519241921"/>
      </top>
      <bottom style="thin">
        <color indexed="64"/>
      </bottom>
      <diagonal/>
    </border>
    <border>
      <left style="thin">
        <color indexed="64"/>
      </left>
      <right/>
      <top style="thin">
        <color theme="4"/>
      </top>
      <bottom style="thin">
        <color theme="4"/>
      </bottom>
      <diagonal/>
    </border>
    <border>
      <left/>
      <right/>
      <top style="thin">
        <color theme="4"/>
      </top>
      <bottom style="thin">
        <color theme="4"/>
      </bottom>
      <diagonal/>
    </border>
    <border>
      <left/>
      <right style="thin">
        <color indexed="64"/>
      </right>
      <top style="thin">
        <color theme="4"/>
      </top>
      <bottom style="thin">
        <color theme="4"/>
      </bottom>
      <diagonal/>
    </border>
    <border>
      <left/>
      <right/>
      <top style="thin">
        <color theme="4" tint="0.3999755851924192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6">
    <xf numFmtId="0" fontId="0" fillId="0" borderId="0"/>
    <xf numFmtId="0" fontId="4" fillId="0" borderId="0"/>
    <xf numFmtId="9" fontId="4"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cellStyleXfs>
  <cellXfs count="143">
    <xf numFmtId="0" fontId="0" fillId="0" borderId="0" xfId="0"/>
    <xf numFmtId="0" fontId="1" fillId="3" borderId="2" xfId="0" applyFont="1" applyFill="1" applyBorder="1" applyAlignment="1">
      <alignment wrapText="1"/>
    </xf>
    <xf numFmtId="0" fontId="1" fillId="3" borderId="2" xfId="0" applyFont="1" applyFill="1" applyBorder="1" applyAlignment="1">
      <alignment horizontal="center"/>
    </xf>
    <xf numFmtId="0" fontId="0" fillId="0" borderId="4" xfId="0" applyBorder="1" applyAlignment="1">
      <alignment wrapText="1"/>
    </xf>
    <xf numFmtId="0" fontId="1" fillId="0" borderId="5" xfId="0" applyFont="1" applyBorder="1"/>
    <xf numFmtId="0" fontId="0" fillId="0" borderId="6" xfId="0" applyBorder="1" applyAlignment="1">
      <alignment wrapText="1"/>
    </xf>
    <xf numFmtId="0" fontId="0" fillId="0" borderId="7" xfId="0" applyBorder="1" applyAlignment="1">
      <alignment wrapText="1"/>
    </xf>
    <xf numFmtId="0" fontId="1" fillId="0" borderId="8" xfId="0" applyFont="1" applyBorder="1"/>
    <xf numFmtId="0" fontId="0" fillId="0" borderId="9" xfId="0" applyBorder="1" applyAlignment="1">
      <alignment wrapText="1"/>
    </xf>
    <xf numFmtId="0" fontId="1" fillId="3" borderId="13" xfId="0" applyFont="1" applyFill="1" applyBorder="1" applyAlignment="1">
      <alignment wrapText="1"/>
    </xf>
    <xf numFmtId="0" fontId="1" fillId="3" borderId="14" xfId="0" applyFont="1" applyFill="1" applyBorder="1"/>
    <xf numFmtId="0" fontId="1" fillId="3" borderId="15" xfId="0" applyFont="1" applyFill="1" applyBorder="1"/>
    <xf numFmtId="0" fontId="0" fillId="0" borderId="16" xfId="0" applyBorder="1"/>
    <xf numFmtId="10" fontId="0" fillId="0" borderId="17" xfId="0" applyNumberFormat="1" applyBorder="1"/>
    <xf numFmtId="0" fontId="1" fillId="3" borderId="18" xfId="0" applyFont="1" applyFill="1" applyBorder="1"/>
    <xf numFmtId="0" fontId="1" fillId="3" borderId="19" xfId="0" applyFont="1" applyFill="1" applyBorder="1"/>
    <xf numFmtId="10" fontId="1" fillId="3" borderId="20" xfId="0" applyNumberFormat="1" applyFont="1" applyFill="1" applyBorder="1"/>
    <xf numFmtId="0" fontId="1" fillId="4" borderId="13" xfId="0" applyFont="1" applyFill="1" applyBorder="1" applyAlignment="1">
      <alignment wrapText="1"/>
    </xf>
    <xf numFmtId="0" fontId="1" fillId="4" borderId="14" xfId="0" applyFont="1" applyFill="1" applyBorder="1"/>
    <xf numFmtId="0" fontId="1" fillId="4" borderId="15" xfId="0" applyFont="1" applyFill="1" applyBorder="1" applyAlignment="1">
      <alignment wrapText="1"/>
    </xf>
    <xf numFmtId="0" fontId="1" fillId="5" borderId="13" xfId="0" applyFont="1" applyFill="1" applyBorder="1" applyAlignment="1">
      <alignment wrapText="1"/>
    </xf>
    <xf numFmtId="0" fontId="1" fillId="5" borderId="14" xfId="0" applyFont="1" applyFill="1" applyBorder="1"/>
    <xf numFmtId="0" fontId="1" fillId="5" borderId="15" xfId="0" applyFont="1" applyFill="1" applyBorder="1" applyAlignment="1">
      <alignment wrapText="1"/>
    </xf>
    <xf numFmtId="0" fontId="1" fillId="0" borderId="16" xfId="0" applyFont="1" applyBorder="1"/>
    <xf numFmtId="0" fontId="1" fillId="0" borderId="13" xfId="0" applyFont="1" applyBorder="1"/>
    <xf numFmtId="0" fontId="1" fillId="0" borderId="21" xfId="0" applyFont="1" applyBorder="1"/>
    <xf numFmtId="0" fontId="1" fillId="0" borderId="22" xfId="0" applyFont="1" applyBorder="1"/>
    <xf numFmtId="10" fontId="1" fillId="0" borderId="23" xfId="0" applyNumberFormat="1" applyFont="1" applyBorder="1"/>
    <xf numFmtId="0" fontId="1" fillId="4" borderId="18" xfId="0" applyFont="1" applyFill="1" applyBorder="1"/>
    <xf numFmtId="0" fontId="1" fillId="4" borderId="19" xfId="0" applyFont="1" applyFill="1" applyBorder="1"/>
    <xf numFmtId="10" fontId="1" fillId="4" borderId="20" xfId="0" applyNumberFormat="1" applyFont="1" applyFill="1" applyBorder="1"/>
    <xf numFmtId="0" fontId="1" fillId="5" borderId="18" xfId="0" applyFont="1" applyFill="1" applyBorder="1"/>
    <xf numFmtId="0" fontId="1" fillId="5" borderId="19" xfId="0" applyFont="1" applyFill="1" applyBorder="1"/>
    <xf numFmtId="10" fontId="1" fillId="5" borderId="20" xfId="0" applyNumberFormat="1" applyFont="1" applyFill="1" applyBorder="1"/>
    <xf numFmtId="0" fontId="1" fillId="6" borderId="13" xfId="0" applyFont="1" applyFill="1" applyBorder="1" applyAlignment="1">
      <alignment wrapText="1"/>
    </xf>
    <xf numFmtId="0" fontId="1" fillId="6" borderId="14" xfId="0" applyFont="1" applyFill="1" applyBorder="1"/>
    <xf numFmtId="0" fontId="1" fillId="6" borderId="15" xfId="0" applyFont="1" applyFill="1" applyBorder="1" applyAlignment="1">
      <alignment wrapText="1"/>
    </xf>
    <xf numFmtId="0" fontId="1" fillId="7" borderId="13" xfId="0" applyFont="1" applyFill="1" applyBorder="1" applyAlignment="1">
      <alignment wrapText="1"/>
    </xf>
    <xf numFmtId="0" fontId="1" fillId="7" borderId="14" xfId="0" applyFont="1" applyFill="1" applyBorder="1"/>
    <xf numFmtId="0" fontId="1" fillId="7" borderId="15" xfId="0" applyFont="1" applyFill="1" applyBorder="1" applyAlignment="1">
      <alignment wrapText="1"/>
    </xf>
    <xf numFmtId="0" fontId="1" fillId="6" borderId="18" xfId="0" applyFont="1" applyFill="1" applyBorder="1"/>
    <xf numFmtId="0" fontId="1" fillId="6" borderId="19" xfId="0" applyFont="1" applyFill="1" applyBorder="1"/>
    <xf numFmtId="10" fontId="1" fillId="6" borderId="20" xfId="0" applyNumberFormat="1" applyFont="1" applyFill="1" applyBorder="1"/>
    <xf numFmtId="0" fontId="1" fillId="7" borderId="18" xfId="0" applyFont="1" applyFill="1" applyBorder="1"/>
    <xf numFmtId="0" fontId="1" fillId="7" borderId="19" xfId="0" applyFont="1" applyFill="1" applyBorder="1"/>
    <xf numFmtId="10" fontId="1" fillId="7" borderId="20" xfId="0" applyNumberFormat="1" applyFont="1" applyFill="1" applyBorder="1"/>
    <xf numFmtId="0" fontId="1" fillId="3" borderId="14" xfId="0" applyFont="1" applyFill="1" applyBorder="1" applyAlignment="1">
      <alignment wrapText="1"/>
    </xf>
    <xf numFmtId="0" fontId="1" fillId="0" borderId="0" xfId="0" applyFont="1"/>
    <xf numFmtId="10" fontId="0" fillId="0" borderId="0" xfId="0" applyNumberFormat="1"/>
    <xf numFmtId="0" fontId="1" fillId="0" borderId="14" xfId="0" applyFont="1" applyBorder="1"/>
    <xf numFmtId="10" fontId="1" fillId="0" borderId="22" xfId="0" applyNumberFormat="1" applyFont="1" applyBorder="1"/>
    <xf numFmtId="0" fontId="1" fillId="3" borderId="24" xfId="0" applyFont="1" applyFill="1" applyBorder="1"/>
    <xf numFmtId="10" fontId="1" fillId="3" borderId="24" xfId="0" applyNumberFormat="1" applyFont="1" applyFill="1" applyBorder="1"/>
    <xf numFmtId="0" fontId="1" fillId="8" borderId="3" xfId="0" applyFont="1" applyFill="1" applyBorder="1" applyAlignment="1">
      <alignment vertical="top"/>
    </xf>
    <xf numFmtId="0" fontId="6" fillId="0" borderId="0" xfId="3" applyAlignment="1">
      <alignment wrapText="1"/>
    </xf>
    <xf numFmtId="0" fontId="6" fillId="0" borderId="0" xfId="3"/>
    <xf numFmtId="0" fontId="6" fillId="9" borderId="26" xfId="3" applyFill="1" applyBorder="1" applyAlignment="1">
      <alignment wrapText="1"/>
    </xf>
    <xf numFmtId="0" fontId="6" fillId="9" borderId="27" xfId="3" applyFill="1" applyBorder="1" applyAlignment="1">
      <alignment horizontal="center" wrapText="1"/>
    </xf>
    <xf numFmtId="0" fontId="6" fillId="9" borderId="28" xfId="3" applyFill="1" applyBorder="1" applyAlignment="1">
      <alignment horizontal="center" wrapText="1"/>
    </xf>
    <xf numFmtId="0" fontId="6" fillId="0" borderId="16" xfId="3" applyBorder="1" applyAlignment="1">
      <alignment wrapText="1"/>
    </xf>
    <xf numFmtId="164" fontId="0" fillId="0" borderId="0" xfId="4" applyNumberFormat="1" applyFont="1" applyBorder="1" applyAlignment="1">
      <alignment wrapText="1"/>
    </xf>
    <xf numFmtId="0" fontId="6" fillId="0" borderId="17" xfId="3" applyBorder="1" applyAlignment="1">
      <alignment wrapText="1"/>
    </xf>
    <xf numFmtId="0" fontId="6" fillId="0" borderId="29" xfId="3" applyBorder="1" applyAlignment="1">
      <alignment wrapText="1"/>
    </xf>
    <xf numFmtId="164" fontId="0" fillId="0" borderId="30" xfId="4" applyNumberFormat="1" applyFont="1" applyBorder="1" applyAlignment="1">
      <alignment wrapText="1"/>
    </xf>
    <xf numFmtId="0" fontId="6" fillId="0" borderId="31" xfId="3" applyBorder="1" applyAlignment="1">
      <alignment wrapText="1"/>
    </xf>
    <xf numFmtId="0" fontId="7" fillId="9" borderId="25" xfId="3" applyFont="1" applyFill="1" applyBorder="1" applyAlignment="1">
      <alignment vertical="center"/>
    </xf>
    <xf numFmtId="0" fontId="8" fillId="0" borderId="25" xfId="3" applyFont="1" applyBorder="1" applyAlignment="1">
      <alignment vertical="center" wrapText="1"/>
    </xf>
    <xf numFmtId="9" fontId="6" fillId="0" borderId="0" xfId="3" applyNumberFormat="1" applyAlignment="1">
      <alignment wrapText="1"/>
    </xf>
    <xf numFmtId="9" fontId="6" fillId="0" borderId="30" xfId="3" applyNumberFormat="1" applyBorder="1" applyAlignment="1">
      <alignment wrapText="1"/>
    </xf>
    <xf numFmtId="0" fontId="6" fillId="0" borderId="30" xfId="3" applyBorder="1"/>
    <xf numFmtId="0" fontId="6" fillId="0" borderId="30" xfId="3" applyBorder="1" applyAlignment="1">
      <alignment wrapText="1"/>
    </xf>
    <xf numFmtId="0" fontId="3" fillId="3" borderId="10" xfId="0" applyFont="1" applyFill="1" applyBorder="1" applyAlignment="1">
      <alignment horizontal="center"/>
    </xf>
    <xf numFmtId="0" fontId="3" fillId="3" borderId="11" xfId="0" applyFont="1" applyFill="1" applyBorder="1" applyAlignment="1">
      <alignment horizontal="center"/>
    </xf>
    <xf numFmtId="0" fontId="3" fillId="3" borderId="12" xfId="0" applyFont="1" applyFill="1" applyBorder="1" applyAlignment="1">
      <alignment horizontal="center"/>
    </xf>
    <xf numFmtId="0" fontId="3" fillId="4" borderId="10" xfId="0" applyFont="1" applyFill="1" applyBorder="1" applyAlignment="1">
      <alignment horizontal="center"/>
    </xf>
    <xf numFmtId="0" fontId="3" fillId="4" borderId="11" xfId="0" applyFont="1" applyFill="1" applyBorder="1" applyAlignment="1">
      <alignment horizontal="center"/>
    </xf>
    <xf numFmtId="0" fontId="3" fillId="4" borderId="12" xfId="0" applyFont="1" applyFill="1" applyBorder="1" applyAlignment="1">
      <alignment horizontal="center"/>
    </xf>
    <xf numFmtId="0" fontId="3" fillId="5" borderId="10" xfId="0" applyFont="1" applyFill="1" applyBorder="1" applyAlignment="1">
      <alignment horizontal="center"/>
    </xf>
    <xf numFmtId="0" fontId="3" fillId="5" borderId="11" xfId="0" applyFont="1" applyFill="1" applyBorder="1" applyAlignment="1">
      <alignment horizontal="center"/>
    </xf>
    <xf numFmtId="0" fontId="3" fillId="5" borderId="12" xfId="0" applyFont="1" applyFill="1" applyBorder="1" applyAlignment="1">
      <alignment horizontal="center"/>
    </xf>
    <xf numFmtId="0" fontId="3" fillId="6" borderId="10" xfId="0" applyFont="1" applyFill="1" applyBorder="1" applyAlignment="1">
      <alignment horizontal="center"/>
    </xf>
    <xf numFmtId="0" fontId="3" fillId="6" borderId="11" xfId="0" applyFont="1" applyFill="1" applyBorder="1" applyAlignment="1">
      <alignment horizontal="center"/>
    </xf>
    <xf numFmtId="0" fontId="3" fillId="6" borderId="12" xfId="0" applyFont="1" applyFill="1" applyBorder="1" applyAlignment="1">
      <alignment horizontal="center"/>
    </xf>
    <xf numFmtId="0" fontId="3" fillId="7" borderId="10" xfId="0" applyFont="1" applyFill="1" applyBorder="1" applyAlignment="1">
      <alignment horizontal="center"/>
    </xf>
    <xf numFmtId="0" fontId="3" fillId="7" borderId="11" xfId="0" applyFont="1" applyFill="1" applyBorder="1" applyAlignment="1">
      <alignment horizontal="center"/>
    </xf>
    <xf numFmtId="0" fontId="3" fillId="7" borderId="12" xfId="0" applyFont="1" applyFill="1" applyBorder="1" applyAlignment="1">
      <alignment horizontal="center"/>
    </xf>
    <xf numFmtId="0" fontId="3" fillId="3" borderId="14" xfId="0" applyFont="1" applyFill="1" applyBorder="1" applyAlignment="1">
      <alignment horizontal="center"/>
    </xf>
    <xf numFmtId="0" fontId="2" fillId="2" borderId="1" xfId="0" applyFont="1" applyFill="1" applyBorder="1" applyAlignment="1">
      <alignment horizontal="center" wrapText="1"/>
    </xf>
    <xf numFmtId="0" fontId="9" fillId="0" borderId="0" xfId="3" applyFont="1" applyAlignment="1">
      <alignment horizontal="center"/>
    </xf>
    <xf numFmtId="0" fontId="5" fillId="9" borderId="32" xfId="3" applyFont="1" applyFill="1" applyBorder="1" applyAlignment="1">
      <alignment wrapText="1"/>
    </xf>
    <xf numFmtId="0" fontId="5" fillId="9" borderId="33" xfId="3" applyFont="1" applyFill="1" applyBorder="1" applyAlignment="1">
      <alignment horizontal="center"/>
    </xf>
    <xf numFmtId="0" fontId="5" fillId="9" borderId="34" xfId="3" applyFont="1" applyFill="1" applyBorder="1" applyAlignment="1">
      <alignment horizontal="center"/>
    </xf>
    <xf numFmtId="9" fontId="0" fillId="0" borderId="0" xfId="5" applyFont="1" applyBorder="1"/>
    <xf numFmtId="0" fontId="6" fillId="0" borderId="17" xfId="3" applyBorder="1"/>
    <xf numFmtId="9" fontId="0" fillId="0" borderId="30" xfId="5" applyFont="1" applyBorder="1"/>
    <xf numFmtId="0" fontId="6" fillId="0" borderId="31" xfId="3" applyBorder="1"/>
    <xf numFmtId="0" fontId="5" fillId="9" borderId="26" xfId="3" applyFont="1" applyFill="1" applyBorder="1" applyAlignment="1">
      <alignment wrapText="1"/>
    </xf>
    <xf numFmtId="0" fontId="5" fillId="9" borderId="27" xfId="3" applyFont="1" applyFill="1" applyBorder="1" applyAlignment="1">
      <alignment horizontal="center"/>
    </xf>
    <xf numFmtId="0" fontId="5" fillId="9" borderId="28" xfId="3" applyFont="1" applyFill="1" applyBorder="1" applyAlignment="1">
      <alignment horizontal="center"/>
    </xf>
    <xf numFmtId="9" fontId="6" fillId="0" borderId="0" xfId="3" applyNumberFormat="1"/>
    <xf numFmtId="9" fontId="6" fillId="0" borderId="30" xfId="3" applyNumberFormat="1" applyBorder="1"/>
    <xf numFmtId="0" fontId="6" fillId="0" borderId="28" xfId="3" applyBorder="1" applyAlignment="1">
      <alignment wrapText="1"/>
    </xf>
    <xf numFmtId="0" fontId="6" fillId="0" borderId="27" xfId="3" applyBorder="1"/>
    <xf numFmtId="0" fontId="6" fillId="0" borderId="27" xfId="3" applyBorder="1" applyAlignment="1">
      <alignment wrapText="1"/>
    </xf>
    <xf numFmtId="0" fontId="6" fillId="0" borderId="27" xfId="3" applyBorder="1" applyAlignment="1">
      <alignment wrapText="1"/>
    </xf>
    <xf numFmtId="0" fontId="5" fillId="9" borderId="27" xfId="3" applyFont="1" applyFill="1" applyBorder="1" applyAlignment="1">
      <alignment horizontal="center" wrapText="1"/>
    </xf>
    <xf numFmtId="0" fontId="5" fillId="9" borderId="28" xfId="3" applyFont="1" applyFill="1" applyBorder="1" applyAlignment="1">
      <alignment horizontal="center" wrapText="1"/>
    </xf>
    <xf numFmtId="0" fontId="6" fillId="0" borderId="32" xfId="3" applyBorder="1" applyAlignment="1">
      <alignment wrapText="1"/>
    </xf>
    <xf numFmtId="164" fontId="0" fillId="0" borderId="33" xfId="5" applyNumberFormat="1" applyFont="1" applyBorder="1"/>
    <xf numFmtId="0" fontId="6" fillId="0" borderId="34" xfId="3" applyBorder="1"/>
    <xf numFmtId="164" fontId="0" fillId="0" borderId="30" xfId="5" applyNumberFormat="1" applyFont="1" applyBorder="1"/>
    <xf numFmtId="164" fontId="0" fillId="0" borderId="0" xfId="5" applyNumberFormat="1" applyFont="1" applyBorder="1"/>
    <xf numFmtId="9" fontId="6" fillId="0" borderId="33" xfId="5" applyFont="1" applyFill="1" applyBorder="1" applyAlignment="1">
      <alignment horizontal="center" wrapText="1"/>
    </xf>
    <xf numFmtId="0" fontId="6" fillId="0" borderId="34" xfId="3" applyBorder="1" applyAlignment="1">
      <alignment horizontal="center" wrapText="1"/>
    </xf>
    <xf numFmtId="9" fontId="6" fillId="0" borderId="0" xfId="5" applyFont="1" applyFill="1" applyBorder="1" applyAlignment="1">
      <alignment horizontal="center" wrapText="1"/>
    </xf>
    <xf numFmtId="0" fontId="6" fillId="0" borderId="17" xfId="3" applyBorder="1" applyAlignment="1">
      <alignment horizontal="center" wrapText="1"/>
    </xf>
    <xf numFmtId="9" fontId="6" fillId="0" borderId="30" xfId="5" applyFont="1" applyFill="1" applyBorder="1" applyAlignment="1">
      <alignment horizontal="center" wrapText="1"/>
    </xf>
    <xf numFmtId="0" fontId="6" fillId="0" borderId="31" xfId="3" applyBorder="1" applyAlignment="1">
      <alignment horizontal="center" wrapText="1"/>
    </xf>
    <xf numFmtId="0" fontId="5" fillId="0" borderId="0" xfId="3" applyFont="1" applyAlignment="1">
      <alignment horizontal="center" wrapText="1"/>
    </xf>
    <xf numFmtId="0" fontId="5" fillId="9" borderId="27" xfId="3" applyFont="1" applyFill="1" applyBorder="1"/>
    <xf numFmtId="0" fontId="5" fillId="9" borderId="28" xfId="3" applyFont="1" applyFill="1" applyBorder="1"/>
    <xf numFmtId="164" fontId="0" fillId="0" borderId="33" xfId="5" applyNumberFormat="1" applyFont="1" applyFill="1" applyBorder="1"/>
    <xf numFmtId="164" fontId="0" fillId="0" borderId="30" xfId="5" applyNumberFormat="1" applyFont="1" applyFill="1" applyBorder="1"/>
    <xf numFmtId="0" fontId="5" fillId="9" borderId="32" xfId="3" applyFont="1" applyFill="1" applyBorder="1"/>
    <xf numFmtId="0" fontId="5" fillId="9" borderId="33" xfId="3" applyFont="1" applyFill="1" applyBorder="1"/>
    <xf numFmtId="0" fontId="5" fillId="9" borderId="34" xfId="3" applyFont="1" applyFill="1" applyBorder="1"/>
    <xf numFmtId="0" fontId="6" fillId="0" borderId="26" xfId="3" applyBorder="1" applyAlignment="1">
      <alignment wrapText="1"/>
    </xf>
    <xf numFmtId="0" fontId="6" fillId="0" borderId="28" xfId="3" applyBorder="1"/>
    <xf numFmtId="0" fontId="10" fillId="0" borderId="25" xfId="3" applyFont="1" applyBorder="1" applyAlignment="1">
      <alignment wrapText="1"/>
    </xf>
    <xf numFmtId="9" fontId="0" fillId="0" borderId="0" xfId="5" applyFont="1"/>
    <xf numFmtId="9" fontId="0" fillId="9" borderId="27" xfId="5" applyFont="1" applyFill="1" applyBorder="1" applyAlignment="1">
      <alignment horizontal="center"/>
    </xf>
    <xf numFmtId="9" fontId="0" fillId="0" borderId="0" xfId="5" applyFont="1" applyBorder="1" applyAlignment="1">
      <alignment horizontal="center"/>
    </xf>
    <xf numFmtId="0" fontId="6" fillId="0" borderId="17" xfId="3" applyBorder="1" applyAlignment="1">
      <alignment horizontal="center"/>
    </xf>
    <xf numFmtId="9" fontId="0" fillId="0" borderId="30" xfId="5" applyFont="1" applyBorder="1" applyAlignment="1">
      <alignment horizontal="center"/>
    </xf>
    <xf numFmtId="0" fontId="6" fillId="0" borderId="31" xfId="3" applyBorder="1" applyAlignment="1">
      <alignment horizontal="center"/>
    </xf>
    <xf numFmtId="0" fontId="6" fillId="0" borderId="16" xfId="3" applyBorder="1"/>
    <xf numFmtId="0" fontId="6" fillId="9" borderId="27" xfId="3" applyFill="1" applyBorder="1" applyAlignment="1">
      <alignment horizontal="center"/>
    </xf>
    <xf numFmtId="0" fontId="6" fillId="9" borderId="28" xfId="3" applyFill="1" applyBorder="1" applyAlignment="1">
      <alignment horizontal="center"/>
    </xf>
    <xf numFmtId="164" fontId="6" fillId="0" borderId="0" xfId="3" applyNumberFormat="1"/>
    <xf numFmtId="164" fontId="6" fillId="0" borderId="30" xfId="3" applyNumberFormat="1" applyBorder="1"/>
    <xf numFmtId="0" fontId="6" fillId="0" borderId="0" xfId="3" applyBorder="1" applyAlignment="1">
      <alignment wrapText="1"/>
    </xf>
    <xf numFmtId="0" fontId="6" fillId="0" borderId="0" xfId="3" applyBorder="1"/>
    <xf numFmtId="0" fontId="8" fillId="0" borderId="0" xfId="3" applyFont="1"/>
  </cellXfs>
  <cellStyles count="6">
    <cellStyle name="Normal" xfId="0" builtinId="0"/>
    <cellStyle name="Normal 2" xfId="1" xr:uid="{A772A2BE-DD3C-4185-A05A-6551B8169783}"/>
    <cellStyle name="Normal 3" xfId="3" xr:uid="{FDDE1A7E-D447-4A85-A1E6-B94CB6DB6054}"/>
    <cellStyle name="Percent 2" xfId="2" xr:uid="{372BE0FC-9364-4BD8-936D-F0B87BC15298}"/>
    <cellStyle name="Percent 2 2" xfId="5" xr:uid="{AEF4A0BF-CAAD-4DEA-BEBA-EDCA2EB498D8}"/>
    <cellStyle name="Percent 3" xfId="4" xr:uid="{A46E0F1B-84B6-4440-84CC-9538B34188F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EDCDED-C430-4048-BD68-F366B102C75F}">
  <sheetPr>
    <pageSetUpPr fitToPage="1"/>
  </sheetPr>
  <dimension ref="B2:M94"/>
  <sheetViews>
    <sheetView tabSelected="1" zoomScale="85" zoomScaleNormal="85" workbookViewId="0">
      <selection activeCell="K13" sqref="K13"/>
    </sheetView>
  </sheetViews>
  <sheetFormatPr defaultRowHeight="15.75" x14ac:dyDescent="0.25"/>
  <cols>
    <col min="1" max="1" width="9.140625" style="55"/>
    <col min="2" max="2" width="118.7109375" style="54" customWidth="1"/>
    <col min="3" max="3" width="13.5703125" style="55" bestFit="1" customWidth="1"/>
    <col min="4" max="4" width="15.42578125" style="55" bestFit="1" customWidth="1"/>
    <col min="5" max="16384" width="9.140625" style="55"/>
  </cols>
  <sheetData>
    <row r="2" spans="2:12" ht="18.75" x14ac:dyDescent="0.3">
      <c r="B2" s="128" t="s">
        <v>235</v>
      </c>
    </row>
    <row r="3" spans="2:12" x14ac:dyDescent="0.25">
      <c r="G3" s="88" t="s">
        <v>217</v>
      </c>
      <c r="H3" s="88"/>
      <c r="I3" s="88"/>
      <c r="J3" s="88"/>
      <c r="K3" s="88"/>
      <c r="L3" s="88"/>
    </row>
    <row r="4" spans="2:12" ht="31.5" x14ac:dyDescent="0.25">
      <c r="B4" s="96" t="s">
        <v>88</v>
      </c>
      <c r="C4" s="105" t="s">
        <v>89</v>
      </c>
      <c r="D4" s="106" t="s">
        <v>68</v>
      </c>
    </row>
    <row r="5" spans="2:12" x14ac:dyDescent="0.25">
      <c r="B5" s="107" t="s">
        <v>90</v>
      </c>
      <c r="C5" s="108">
        <v>1</v>
      </c>
      <c r="D5" s="109">
        <v>32</v>
      </c>
    </row>
    <row r="6" spans="2:12" x14ac:dyDescent="0.25">
      <c r="B6" s="62" t="s">
        <v>91</v>
      </c>
      <c r="C6" s="110">
        <v>0</v>
      </c>
      <c r="D6" s="95">
        <v>0</v>
      </c>
    </row>
    <row r="8" spans="2:12" x14ac:dyDescent="0.25">
      <c r="B8" s="96" t="s">
        <v>93</v>
      </c>
      <c r="C8" s="105" t="s">
        <v>89</v>
      </c>
      <c r="D8" s="106" t="s">
        <v>68</v>
      </c>
      <c r="F8" s="55" t="s">
        <v>236</v>
      </c>
    </row>
    <row r="9" spans="2:12" x14ac:dyDescent="0.25">
      <c r="B9" s="107" t="s">
        <v>90</v>
      </c>
      <c r="C9" s="108">
        <v>0.96875</v>
      </c>
      <c r="D9" s="109">
        <v>31</v>
      </c>
    </row>
    <row r="10" spans="2:12" x14ac:dyDescent="0.25">
      <c r="B10" s="62" t="s">
        <v>91</v>
      </c>
      <c r="C10" s="110">
        <v>3.125E-2</v>
      </c>
      <c r="D10" s="95">
        <v>1</v>
      </c>
    </row>
    <row r="12" spans="2:12" x14ac:dyDescent="0.25">
      <c r="B12" s="96" t="s">
        <v>98</v>
      </c>
      <c r="C12" s="105" t="s">
        <v>89</v>
      </c>
      <c r="D12" s="106" t="s">
        <v>68</v>
      </c>
    </row>
    <row r="13" spans="2:12" x14ac:dyDescent="0.25">
      <c r="B13" s="107" t="s">
        <v>90</v>
      </c>
      <c r="C13" s="108">
        <v>0.96875</v>
      </c>
      <c r="D13" s="109">
        <v>31</v>
      </c>
      <c r="F13" s="55" t="s">
        <v>237</v>
      </c>
    </row>
    <row r="14" spans="2:12" x14ac:dyDescent="0.25">
      <c r="B14" s="62" t="s">
        <v>91</v>
      </c>
      <c r="C14" s="110">
        <v>3.125E-2</v>
      </c>
      <c r="D14" s="95">
        <v>1</v>
      </c>
    </row>
    <row r="16" spans="2:12" x14ac:dyDescent="0.25">
      <c r="B16" s="96" t="s">
        <v>102</v>
      </c>
      <c r="C16" s="105" t="s">
        <v>89</v>
      </c>
      <c r="D16" s="106" t="s">
        <v>68</v>
      </c>
    </row>
    <row r="17" spans="2:13" x14ac:dyDescent="0.25">
      <c r="B17" s="107" t="s">
        <v>90</v>
      </c>
      <c r="C17" s="108">
        <v>1</v>
      </c>
      <c r="D17" s="109">
        <v>32</v>
      </c>
    </row>
    <row r="18" spans="2:13" x14ac:dyDescent="0.25">
      <c r="B18" s="62" t="s">
        <v>91</v>
      </c>
      <c r="C18" s="110">
        <v>0</v>
      </c>
      <c r="D18" s="95">
        <v>0</v>
      </c>
    </row>
    <row r="20" spans="2:13" x14ac:dyDescent="0.25">
      <c r="B20" s="96" t="s">
        <v>109</v>
      </c>
      <c r="C20" s="105" t="s">
        <v>89</v>
      </c>
      <c r="D20" s="106" t="s">
        <v>68</v>
      </c>
    </row>
    <row r="21" spans="2:13" x14ac:dyDescent="0.25">
      <c r="B21" s="107" t="s">
        <v>90</v>
      </c>
      <c r="C21" s="108">
        <v>9.375E-2</v>
      </c>
      <c r="D21" s="109">
        <v>3</v>
      </c>
    </row>
    <row r="22" spans="2:13" x14ac:dyDescent="0.25">
      <c r="B22" s="59" t="s">
        <v>91</v>
      </c>
      <c r="C22" s="111">
        <v>6.25E-2</v>
      </c>
      <c r="D22" s="93">
        <v>2</v>
      </c>
    </row>
    <row r="23" spans="2:13" x14ac:dyDescent="0.25">
      <c r="B23" s="62" t="s">
        <v>110</v>
      </c>
      <c r="C23" s="110">
        <v>0.84375</v>
      </c>
      <c r="D23" s="95">
        <v>27</v>
      </c>
      <c r="M23" s="142"/>
    </row>
    <row r="25" spans="2:13" ht="31.5" x14ac:dyDescent="0.25">
      <c r="B25" s="96" t="s">
        <v>111</v>
      </c>
      <c r="C25" s="105" t="s">
        <v>89</v>
      </c>
      <c r="D25" s="106" t="s">
        <v>68</v>
      </c>
    </row>
    <row r="26" spans="2:13" x14ac:dyDescent="0.25">
      <c r="B26" s="107" t="s">
        <v>90</v>
      </c>
      <c r="C26" s="108">
        <v>1</v>
      </c>
      <c r="D26" s="109">
        <v>5</v>
      </c>
    </row>
    <row r="27" spans="2:13" x14ac:dyDescent="0.25">
      <c r="B27" s="62" t="s">
        <v>91</v>
      </c>
      <c r="C27" s="110">
        <v>0</v>
      </c>
      <c r="D27" s="95">
        <v>0</v>
      </c>
    </row>
    <row r="29" spans="2:13" x14ac:dyDescent="0.25">
      <c r="B29" s="96" t="s">
        <v>175</v>
      </c>
      <c r="C29" s="105" t="s">
        <v>89</v>
      </c>
      <c r="D29" s="106" t="s">
        <v>68</v>
      </c>
    </row>
    <row r="30" spans="2:13" x14ac:dyDescent="0.25">
      <c r="B30" s="107" t="s">
        <v>113</v>
      </c>
      <c r="C30" s="108">
        <v>0.33333333333333331</v>
      </c>
      <c r="D30" s="109">
        <v>2</v>
      </c>
    </row>
    <row r="31" spans="2:13" x14ac:dyDescent="0.25">
      <c r="B31" s="59" t="s">
        <v>114</v>
      </c>
      <c r="C31" s="111">
        <v>0.5</v>
      </c>
      <c r="D31" s="93">
        <v>3</v>
      </c>
    </row>
    <row r="32" spans="2:13" x14ac:dyDescent="0.25">
      <c r="B32" s="62" t="s">
        <v>115</v>
      </c>
      <c r="C32" s="110">
        <v>0.16666666666666666</v>
      </c>
      <c r="D32" s="95">
        <v>1</v>
      </c>
    </row>
    <row r="34" spans="2:4" x14ac:dyDescent="0.25">
      <c r="B34" s="96" t="s">
        <v>116</v>
      </c>
      <c r="C34" s="105" t="s">
        <v>89</v>
      </c>
      <c r="D34" s="106" t="s">
        <v>68</v>
      </c>
    </row>
    <row r="35" spans="2:4" x14ac:dyDescent="0.25">
      <c r="B35" s="107" t="s">
        <v>74</v>
      </c>
      <c r="C35" s="108">
        <v>0.78125</v>
      </c>
      <c r="D35" s="109">
        <v>25</v>
      </c>
    </row>
    <row r="36" spans="2:4" x14ac:dyDescent="0.25">
      <c r="B36" s="59" t="s">
        <v>76</v>
      </c>
      <c r="C36" s="111">
        <v>0.21875</v>
      </c>
      <c r="D36" s="93">
        <v>7</v>
      </c>
    </row>
    <row r="37" spans="2:4" x14ac:dyDescent="0.25">
      <c r="B37" s="59" t="s">
        <v>75</v>
      </c>
      <c r="C37" s="111">
        <v>0</v>
      </c>
      <c r="D37" s="93">
        <v>0</v>
      </c>
    </row>
    <row r="38" spans="2:4" x14ac:dyDescent="0.25">
      <c r="B38" s="59" t="s">
        <v>78</v>
      </c>
      <c r="C38" s="111">
        <v>0</v>
      </c>
      <c r="D38" s="93">
        <v>0</v>
      </c>
    </row>
    <row r="39" spans="2:4" x14ac:dyDescent="0.25">
      <c r="B39" s="62" t="s">
        <v>85</v>
      </c>
      <c r="C39" s="69">
        <v>0</v>
      </c>
      <c r="D39" s="95">
        <v>0</v>
      </c>
    </row>
    <row r="41" spans="2:4" x14ac:dyDescent="0.25">
      <c r="B41" s="96" t="s">
        <v>71</v>
      </c>
      <c r="C41" s="105" t="s">
        <v>89</v>
      </c>
      <c r="D41" s="106" t="s">
        <v>68</v>
      </c>
    </row>
    <row r="42" spans="2:4" x14ac:dyDescent="0.25">
      <c r="B42" s="107" t="s">
        <v>74</v>
      </c>
      <c r="C42" s="108">
        <v>0.84375</v>
      </c>
      <c r="D42" s="109">
        <v>27</v>
      </c>
    </row>
    <row r="43" spans="2:4" x14ac:dyDescent="0.25">
      <c r="B43" s="59" t="s">
        <v>76</v>
      </c>
      <c r="C43" s="111">
        <v>0.15625</v>
      </c>
      <c r="D43" s="93">
        <v>5</v>
      </c>
    </row>
    <row r="44" spans="2:4" x14ac:dyDescent="0.25">
      <c r="B44" s="59" t="s">
        <v>75</v>
      </c>
      <c r="C44" s="111">
        <v>0</v>
      </c>
      <c r="D44" s="93">
        <v>0</v>
      </c>
    </row>
    <row r="45" spans="2:4" x14ac:dyDescent="0.25">
      <c r="B45" s="59" t="s">
        <v>78</v>
      </c>
      <c r="C45" s="111">
        <v>0</v>
      </c>
      <c r="D45" s="93">
        <v>0</v>
      </c>
    </row>
    <row r="46" spans="2:4" x14ac:dyDescent="0.25">
      <c r="B46" s="62" t="s">
        <v>85</v>
      </c>
      <c r="C46" s="110">
        <v>0</v>
      </c>
      <c r="D46" s="95">
        <v>0</v>
      </c>
    </row>
    <row r="48" spans="2:4" x14ac:dyDescent="0.25">
      <c r="B48" s="96" t="s">
        <v>83</v>
      </c>
      <c r="C48" s="105" t="s">
        <v>89</v>
      </c>
      <c r="D48" s="106" t="s">
        <v>68</v>
      </c>
    </row>
    <row r="49" spans="2:4" x14ac:dyDescent="0.25">
      <c r="B49" s="107" t="s">
        <v>74</v>
      </c>
      <c r="C49" s="108">
        <v>0.78125</v>
      </c>
      <c r="D49" s="109">
        <v>25</v>
      </c>
    </row>
    <row r="50" spans="2:4" x14ac:dyDescent="0.25">
      <c r="B50" s="59" t="s">
        <v>76</v>
      </c>
      <c r="C50" s="111">
        <v>0.21875</v>
      </c>
      <c r="D50" s="93">
        <v>7</v>
      </c>
    </row>
    <row r="51" spans="2:4" x14ac:dyDescent="0.25">
      <c r="B51" s="59" t="s">
        <v>75</v>
      </c>
      <c r="C51" s="111">
        <v>0</v>
      </c>
      <c r="D51" s="93">
        <v>0</v>
      </c>
    </row>
    <row r="52" spans="2:4" x14ac:dyDescent="0.25">
      <c r="B52" s="59" t="s">
        <v>78</v>
      </c>
      <c r="C52" s="111">
        <v>0</v>
      </c>
      <c r="D52" s="93">
        <v>0</v>
      </c>
    </row>
    <row r="53" spans="2:4" x14ac:dyDescent="0.25">
      <c r="B53" s="62" t="s">
        <v>85</v>
      </c>
      <c r="C53" s="110">
        <v>0</v>
      </c>
      <c r="D53" s="95">
        <v>0</v>
      </c>
    </row>
    <row r="55" spans="2:4" x14ac:dyDescent="0.25">
      <c r="B55" s="96" t="s">
        <v>84</v>
      </c>
      <c r="C55" s="105" t="s">
        <v>89</v>
      </c>
      <c r="D55" s="106" t="s">
        <v>68</v>
      </c>
    </row>
    <row r="56" spans="2:4" x14ac:dyDescent="0.25">
      <c r="B56" s="107" t="s">
        <v>74</v>
      </c>
      <c r="C56" s="108">
        <v>0.84375</v>
      </c>
      <c r="D56" s="109">
        <v>27</v>
      </c>
    </row>
    <row r="57" spans="2:4" x14ac:dyDescent="0.25">
      <c r="B57" s="59" t="s">
        <v>76</v>
      </c>
      <c r="C57" s="111">
        <v>0.15625</v>
      </c>
      <c r="D57" s="93">
        <v>5</v>
      </c>
    </row>
    <row r="58" spans="2:4" x14ac:dyDescent="0.25">
      <c r="B58" s="59" t="s">
        <v>75</v>
      </c>
      <c r="C58" s="111">
        <v>0</v>
      </c>
      <c r="D58" s="93">
        <v>0</v>
      </c>
    </row>
    <row r="59" spans="2:4" x14ac:dyDescent="0.25">
      <c r="B59" s="59" t="s">
        <v>78</v>
      </c>
      <c r="C59" s="111">
        <v>0</v>
      </c>
      <c r="D59" s="93">
        <v>0</v>
      </c>
    </row>
    <row r="60" spans="2:4" x14ac:dyDescent="0.25">
      <c r="B60" s="62" t="s">
        <v>85</v>
      </c>
      <c r="C60" s="110">
        <v>0</v>
      </c>
      <c r="D60" s="95">
        <v>0</v>
      </c>
    </row>
    <row r="62" spans="2:4" x14ac:dyDescent="0.25">
      <c r="B62" s="96" t="s">
        <v>117</v>
      </c>
      <c r="C62" s="105" t="s">
        <v>89</v>
      </c>
      <c r="D62" s="106" t="s">
        <v>68</v>
      </c>
    </row>
    <row r="63" spans="2:4" x14ac:dyDescent="0.25">
      <c r="B63" s="107" t="s">
        <v>74</v>
      </c>
      <c r="C63" s="108">
        <v>0.75</v>
      </c>
      <c r="D63" s="109">
        <v>24</v>
      </c>
    </row>
    <row r="64" spans="2:4" x14ac:dyDescent="0.25">
      <c r="B64" s="59" t="s">
        <v>76</v>
      </c>
      <c r="C64" s="111">
        <v>0.25</v>
      </c>
      <c r="D64" s="93">
        <v>8</v>
      </c>
    </row>
    <row r="65" spans="2:4" x14ac:dyDescent="0.25">
      <c r="B65" s="59" t="s">
        <v>75</v>
      </c>
      <c r="C65" s="111">
        <v>0</v>
      </c>
      <c r="D65" s="93">
        <v>0</v>
      </c>
    </row>
    <row r="66" spans="2:4" x14ac:dyDescent="0.25">
      <c r="B66" s="59" t="s">
        <v>78</v>
      </c>
      <c r="C66" s="111">
        <v>0</v>
      </c>
      <c r="D66" s="93">
        <v>0</v>
      </c>
    </row>
    <row r="67" spans="2:4" x14ac:dyDescent="0.25">
      <c r="B67" s="62" t="s">
        <v>85</v>
      </c>
      <c r="C67" s="110">
        <v>0</v>
      </c>
      <c r="D67" s="95">
        <v>0</v>
      </c>
    </row>
    <row r="69" spans="2:4" x14ac:dyDescent="0.25">
      <c r="B69" s="65" t="s">
        <v>118</v>
      </c>
    </row>
    <row r="70" spans="2:4" x14ac:dyDescent="0.25">
      <c r="B70" s="66" t="s">
        <v>119</v>
      </c>
    </row>
    <row r="71" spans="2:4" x14ac:dyDescent="0.25">
      <c r="B71" s="66" t="s">
        <v>120</v>
      </c>
    </row>
    <row r="72" spans="2:4" x14ac:dyDescent="0.25">
      <c r="B72" s="66" t="s">
        <v>121</v>
      </c>
    </row>
    <row r="73" spans="2:4" x14ac:dyDescent="0.25">
      <c r="B73" s="66" t="s">
        <v>122</v>
      </c>
    </row>
    <row r="74" spans="2:4" x14ac:dyDescent="0.25">
      <c r="B74" s="66" t="s">
        <v>123</v>
      </c>
    </row>
    <row r="75" spans="2:4" x14ac:dyDescent="0.25">
      <c r="B75" s="66" t="s">
        <v>238</v>
      </c>
    </row>
    <row r="76" spans="2:4" x14ac:dyDescent="0.25">
      <c r="B76" s="66" t="s">
        <v>125</v>
      </c>
    </row>
    <row r="78" spans="2:4" x14ac:dyDescent="0.25">
      <c r="B78" s="96" t="s">
        <v>239</v>
      </c>
      <c r="C78" s="105" t="s">
        <v>89</v>
      </c>
      <c r="D78" s="106" t="s">
        <v>68</v>
      </c>
    </row>
    <row r="79" spans="2:4" x14ac:dyDescent="0.25">
      <c r="B79" s="107" t="s">
        <v>127</v>
      </c>
      <c r="C79" s="112">
        <v>0.1</v>
      </c>
      <c r="D79" s="113">
        <v>1</v>
      </c>
    </row>
    <row r="80" spans="2:4" x14ac:dyDescent="0.25">
      <c r="B80" s="59" t="s">
        <v>128</v>
      </c>
      <c r="C80" s="114">
        <v>0.4</v>
      </c>
      <c r="D80" s="115">
        <v>4</v>
      </c>
    </row>
    <row r="81" spans="2:4" x14ac:dyDescent="0.25">
      <c r="B81" s="59" t="s">
        <v>240</v>
      </c>
      <c r="C81" s="114">
        <v>0.1</v>
      </c>
      <c r="D81" s="115">
        <v>1</v>
      </c>
    </row>
    <row r="82" spans="2:4" x14ac:dyDescent="0.25">
      <c r="B82" s="59" t="s">
        <v>129</v>
      </c>
      <c r="C82" s="114">
        <v>0.3</v>
      </c>
      <c r="D82" s="115">
        <v>3</v>
      </c>
    </row>
    <row r="83" spans="2:4" x14ac:dyDescent="0.25">
      <c r="B83" s="62" t="s">
        <v>178</v>
      </c>
      <c r="C83" s="116">
        <v>0.1</v>
      </c>
      <c r="D83" s="117">
        <v>1</v>
      </c>
    </row>
    <row r="84" spans="2:4" x14ac:dyDescent="0.25">
      <c r="C84" s="118"/>
      <c r="D84" s="118"/>
    </row>
    <row r="85" spans="2:4" ht="47.25" x14ac:dyDescent="0.25">
      <c r="B85" s="64" t="s">
        <v>241</v>
      </c>
      <c r="C85" s="69" t="s">
        <v>178</v>
      </c>
      <c r="D85" s="69"/>
    </row>
    <row r="86" spans="2:4" ht="63" x14ac:dyDescent="0.25">
      <c r="B86" s="64" t="s">
        <v>242</v>
      </c>
      <c r="C86" s="69" t="s">
        <v>240</v>
      </c>
      <c r="D86" s="69"/>
    </row>
    <row r="87" spans="2:4" ht="63" x14ac:dyDescent="0.25">
      <c r="B87" s="64" t="s">
        <v>243</v>
      </c>
      <c r="C87" s="69" t="s">
        <v>128</v>
      </c>
      <c r="D87" s="69"/>
    </row>
    <row r="88" spans="2:4" ht="31.5" x14ac:dyDescent="0.25">
      <c r="B88" s="64" t="s">
        <v>244</v>
      </c>
      <c r="C88" s="69" t="s">
        <v>128</v>
      </c>
      <c r="D88" s="69"/>
    </row>
    <row r="89" spans="2:4" x14ac:dyDescent="0.25">
      <c r="B89" s="64" t="s">
        <v>245</v>
      </c>
      <c r="C89" s="69" t="s">
        <v>128</v>
      </c>
      <c r="D89" s="69"/>
    </row>
    <row r="90" spans="2:4" x14ac:dyDescent="0.25">
      <c r="B90" s="64" t="s">
        <v>246</v>
      </c>
      <c r="C90" s="69" t="s">
        <v>128</v>
      </c>
      <c r="D90" s="69"/>
    </row>
    <row r="91" spans="2:4" ht="63" x14ac:dyDescent="0.25">
      <c r="B91" s="64" t="s">
        <v>243</v>
      </c>
      <c r="C91" s="69" t="s">
        <v>129</v>
      </c>
      <c r="D91" s="69"/>
    </row>
    <row r="92" spans="2:4" ht="31.5" x14ac:dyDescent="0.25">
      <c r="B92" s="64" t="s">
        <v>244</v>
      </c>
      <c r="C92" s="69" t="s">
        <v>129</v>
      </c>
      <c r="D92" s="69"/>
    </row>
    <row r="93" spans="2:4" x14ac:dyDescent="0.25">
      <c r="B93" s="64" t="s">
        <v>247</v>
      </c>
      <c r="C93" s="69" t="s">
        <v>129</v>
      </c>
      <c r="D93" s="69"/>
    </row>
    <row r="94" spans="2:4" x14ac:dyDescent="0.25">
      <c r="B94" s="64" t="s">
        <v>248</v>
      </c>
      <c r="C94" s="69" t="s">
        <v>127</v>
      </c>
      <c r="D94" s="69"/>
    </row>
  </sheetData>
  <sheetProtection algorithmName="SHA-512" hashValue="/5OsZBTQQxrXRrNqZWdFKUhUXxcdXgHLfQjr9tpTUf/CNc40joENBxIH+vCHp+oOpZBcnrdqso0MZxvtAr8/8w==" saltValue="jl+Iz0ad0f7nmifgWYv3jg==" spinCount="100000" sheet="1" objects="1" scenarios="1"/>
  <mergeCells count="1">
    <mergeCell ref="G3:L3"/>
  </mergeCells>
  <pageMargins left="0.7" right="0.7" top="0.75" bottom="0.75" header="0.3" footer="0.3"/>
  <pageSetup scale="60" fitToHeight="0"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6DBB8-D109-48BE-82E4-F91E195CD0C8}">
  <sheetPr>
    <pageSetUpPr fitToPage="1"/>
  </sheetPr>
  <dimension ref="B2:M85"/>
  <sheetViews>
    <sheetView zoomScale="85" zoomScaleNormal="85" workbookViewId="0">
      <selection activeCell="F19" sqref="F19"/>
    </sheetView>
  </sheetViews>
  <sheetFormatPr defaultRowHeight="15.75" x14ac:dyDescent="0.25"/>
  <cols>
    <col min="1" max="1" width="9.140625" style="55"/>
    <col min="2" max="2" width="84.5703125" style="54" customWidth="1"/>
    <col min="3" max="3" width="13.5703125" style="129" bestFit="1" customWidth="1"/>
    <col min="4" max="4" width="14.5703125" style="55" customWidth="1"/>
    <col min="5" max="5" width="9.140625" style="55"/>
    <col min="6" max="6" width="14.28515625" style="55" customWidth="1"/>
    <col min="7" max="7" width="13.42578125" style="55" customWidth="1"/>
    <col min="8" max="8" width="11.42578125" style="55" customWidth="1"/>
    <col min="9" max="16384" width="9.140625" style="55"/>
  </cols>
  <sheetData>
    <row r="2" spans="2:13" ht="18.75" x14ac:dyDescent="0.3">
      <c r="B2" s="128" t="s">
        <v>274</v>
      </c>
    </row>
    <row r="3" spans="2:13" x14ac:dyDescent="0.25">
      <c r="H3" s="88" t="s">
        <v>217</v>
      </c>
      <c r="I3" s="88"/>
      <c r="J3" s="88"/>
      <c r="K3" s="88"/>
      <c r="L3" s="88"/>
      <c r="M3" s="88"/>
    </row>
    <row r="4" spans="2:13" ht="31.5" x14ac:dyDescent="0.25">
      <c r="B4" s="56" t="s">
        <v>88</v>
      </c>
      <c r="C4" s="130" t="s">
        <v>89</v>
      </c>
      <c r="D4" s="58" t="s">
        <v>68</v>
      </c>
    </row>
    <row r="5" spans="2:13" x14ac:dyDescent="0.25">
      <c r="B5" s="59" t="s">
        <v>90</v>
      </c>
      <c r="C5" s="131">
        <v>1</v>
      </c>
      <c r="D5" s="132">
        <v>12</v>
      </c>
    </row>
    <row r="6" spans="2:13" x14ac:dyDescent="0.25">
      <c r="B6" s="62" t="s">
        <v>91</v>
      </c>
      <c r="C6" s="133">
        <v>0</v>
      </c>
      <c r="D6" s="134">
        <v>0</v>
      </c>
    </row>
    <row r="8" spans="2:13" ht="31.5" x14ac:dyDescent="0.25">
      <c r="B8" s="56" t="s">
        <v>93</v>
      </c>
      <c r="C8" s="130" t="s">
        <v>89</v>
      </c>
      <c r="D8" s="58" t="s">
        <v>68</v>
      </c>
      <c r="F8" s="55" t="s">
        <v>275</v>
      </c>
    </row>
    <row r="9" spans="2:13" x14ac:dyDescent="0.25">
      <c r="B9" s="59" t="s">
        <v>90</v>
      </c>
      <c r="C9" s="131">
        <v>0.83333333333333337</v>
      </c>
      <c r="D9" s="132">
        <v>10</v>
      </c>
      <c r="F9" s="55" t="s">
        <v>276</v>
      </c>
    </row>
    <row r="10" spans="2:13" x14ac:dyDescent="0.25">
      <c r="B10" s="62" t="s">
        <v>91</v>
      </c>
      <c r="C10" s="133">
        <v>0.17</v>
      </c>
      <c r="D10" s="134">
        <v>2</v>
      </c>
    </row>
    <row r="12" spans="2:13" ht="31.5" x14ac:dyDescent="0.25">
      <c r="B12" s="56" t="s">
        <v>98</v>
      </c>
      <c r="C12" s="130" t="s">
        <v>89</v>
      </c>
      <c r="D12" s="58" t="s">
        <v>68</v>
      </c>
      <c r="F12" s="55" t="s">
        <v>277</v>
      </c>
    </row>
    <row r="13" spans="2:13" x14ac:dyDescent="0.25">
      <c r="B13" s="59" t="s">
        <v>90</v>
      </c>
      <c r="C13" s="131">
        <v>0.75</v>
      </c>
      <c r="D13" s="132">
        <v>9</v>
      </c>
      <c r="F13" s="55" t="s">
        <v>278</v>
      </c>
    </row>
    <row r="14" spans="2:13" x14ac:dyDescent="0.25">
      <c r="B14" s="62" t="s">
        <v>91</v>
      </c>
      <c r="C14" s="133">
        <v>0.25</v>
      </c>
      <c r="D14" s="134">
        <v>3</v>
      </c>
      <c r="F14" s="55" t="s">
        <v>279</v>
      </c>
    </row>
    <row r="16" spans="2:13" ht="31.5" x14ac:dyDescent="0.25">
      <c r="B16" s="56" t="s">
        <v>102</v>
      </c>
      <c r="C16" s="130" t="s">
        <v>89</v>
      </c>
      <c r="D16" s="58" t="s">
        <v>68</v>
      </c>
    </row>
    <row r="17" spans="2:4" x14ac:dyDescent="0.25">
      <c r="B17" s="59" t="s">
        <v>90</v>
      </c>
      <c r="C17" s="131">
        <v>1</v>
      </c>
      <c r="D17" s="132">
        <v>12</v>
      </c>
    </row>
    <row r="18" spans="2:4" x14ac:dyDescent="0.25">
      <c r="B18" s="62" t="s">
        <v>91</v>
      </c>
      <c r="C18" s="133">
        <v>0</v>
      </c>
      <c r="D18" s="134">
        <v>0</v>
      </c>
    </row>
    <row r="20" spans="2:4" ht="31.5" x14ac:dyDescent="0.25">
      <c r="B20" s="56" t="s">
        <v>109</v>
      </c>
      <c r="C20" s="130" t="s">
        <v>89</v>
      </c>
      <c r="D20" s="58" t="s">
        <v>68</v>
      </c>
    </row>
    <row r="21" spans="2:4" x14ac:dyDescent="0.25">
      <c r="B21" s="59" t="s">
        <v>90</v>
      </c>
      <c r="C21" s="131">
        <v>8.3333333333333329E-2</v>
      </c>
      <c r="D21" s="132">
        <v>1</v>
      </c>
    </row>
    <row r="22" spans="2:4" x14ac:dyDescent="0.25">
      <c r="B22" s="59" t="s">
        <v>91</v>
      </c>
      <c r="C22" s="131">
        <v>0.33333333333333331</v>
      </c>
      <c r="D22" s="132">
        <v>4</v>
      </c>
    </row>
    <row r="23" spans="2:4" x14ac:dyDescent="0.25">
      <c r="B23" s="62" t="s">
        <v>110</v>
      </c>
      <c r="C23" s="133">
        <v>0.58333333333333337</v>
      </c>
      <c r="D23" s="134">
        <v>7</v>
      </c>
    </row>
    <row r="25" spans="2:4" ht="31.5" x14ac:dyDescent="0.25">
      <c r="B25" s="56" t="s">
        <v>111</v>
      </c>
      <c r="C25" s="130" t="s">
        <v>89</v>
      </c>
      <c r="D25" s="58" t="s">
        <v>68</v>
      </c>
    </row>
    <row r="26" spans="2:4" x14ac:dyDescent="0.25">
      <c r="B26" s="59" t="s">
        <v>90</v>
      </c>
      <c r="C26" s="131">
        <v>1</v>
      </c>
      <c r="D26" s="132">
        <v>1</v>
      </c>
    </row>
    <row r="27" spans="2:4" x14ac:dyDescent="0.25">
      <c r="B27" s="62" t="s">
        <v>91</v>
      </c>
      <c r="C27" s="133">
        <v>0</v>
      </c>
      <c r="D27" s="134">
        <v>0</v>
      </c>
    </row>
    <row r="29" spans="2:4" ht="31.5" x14ac:dyDescent="0.25">
      <c r="B29" s="56" t="s">
        <v>280</v>
      </c>
      <c r="C29" s="130" t="s">
        <v>89</v>
      </c>
      <c r="D29" s="58" t="s">
        <v>68</v>
      </c>
    </row>
    <row r="30" spans="2:4" x14ac:dyDescent="0.25">
      <c r="B30" s="62" t="s">
        <v>113</v>
      </c>
      <c r="C30" s="133">
        <v>1</v>
      </c>
      <c r="D30" s="134">
        <v>2</v>
      </c>
    </row>
    <row r="32" spans="2:4" ht="31.5" x14ac:dyDescent="0.25">
      <c r="B32" s="56" t="s">
        <v>116</v>
      </c>
      <c r="C32" s="130" t="s">
        <v>89</v>
      </c>
      <c r="D32" s="58" t="s">
        <v>68</v>
      </c>
    </row>
    <row r="33" spans="2:4" x14ac:dyDescent="0.25">
      <c r="B33" s="59" t="s">
        <v>74</v>
      </c>
      <c r="C33" s="92">
        <v>0.58333333333333337</v>
      </c>
      <c r="D33" s="93">
        <v>7</v>
      </c>
    </row>
    <row r="34" spans="2:4" x14ac:dyDescent="0.25">
      <c r="B34" s="59" t="s">
        <v>76</v>
      </c>
      <c r="C34" s="92">
        <v>0.41666666666666669</v>
      </c>
      <c r="D34" s="93">
        <v>5</v>
      </c>
    </row>
    <row r="35" spans="2:4" x14ac:dyDescent="0.25">
      <c r="B35" s="59" t="s">
        <v>75</v>
      </c>
      <c r="C35" s="92">
        <v>0</v>
      </c>
      <c r="D35" s="93">
        <v>0</v>
      </c>
    </row>
    <row r="36" spans="2:4" x14ac:dyDescent="0.25">
      <c r="B36" s="59" t="s">
        <v>78</v>
      </c>
      <c r="C36" s="92">
        <v>0</v>
      </c>
      <c r="D36" s="93">
        <v>0</v>
      </c>
    </row>
    <row r="37" spans="2:4" x14ac:dyDescent="0.25">
      <c r="B37" s="62" t="s">
        <v>85</v>
      </c>
      <c r="C37" s="94">
        <v>0</v>
      </c>
      <c r="D37" s="95">
        <v>0</v>
      </c>
    </row>
    <row r="39" spans="2:4" ht="31.5" x14ac:dyDescent="0.25">
      <c r="B39" s="56" t="s">
        <v>71</v>
      </c>
      <c r="C39" s="130" t="s">
        <v>89</v>
      </c>
      <c r="D39" s="58" t="s">
        <v>68</v>
      </c>
    </row>
    <row r="40" spans="2:4" x14ac:dyDescent="0.25">
      <c r="B40" s="59" t="s">
        <v>74</v>
      </c>
      <c r="C40" s="92">
        <v>0.66666666666666663</v>
      </c>
      <c r="D40" s="93">
        <v>8</v>
      </c>
    </row>
    <row r="41" spans="2:4" x14ac:dyDescent="0.25">
      <c r="B41" s="59" t="s">
        <v>76</v>
      </c>
      <c r="C41" s="92">
        <v>0.25</v>
      </c>
      <c r="D41" s="93">
        <v>3</v>
      </c>
    </row>
    <row r="42" spans="2:4" x14ac:dyDescent="0.25">
      <c r="B42" s="59" t="s">
        <v>75</v>
      </c>
      <c r="C42" s="92">
        <v>8.3333333333333329E-2</v>
      </c>
      <c r="D42" s="93">
        <v>1</v>
      </c>
    </row>
    <row r="43" spans="2:4" x14ac:dyDescent="0.25">
      <c r="B43" s="59" t="s">
        <v>78</v>
      </c>
      <c r="C43" s="92">
        <v>0</v>
      </c>
      <c r="D43" s="93">
        <v>0</v>
      </c>
    </row>
    <row r="44" spans="2:4" x14ac:dyDescent="0.25">
      <c r="B44" s="62" t="s">
        <v>85</v>
      </c>
      <c r="C44" s="94">
        <v>0</v>
      </c>
      <c r="D44" s="95">
        <v>0</v>
      </c>
    </row>
    <row r="46" spans="2:4" ht="31.5" x14ac:dyDescent="0.25">
      <c r="B46" s="56" t="s">
        <v>83</v>
      </c>
      <c r="C46" s="130" t="s">
        <v>89</v>
      </c>
      <c r="D46" s="58" t="s">
        <v>68</v>
      </c>
    </row>
    <row r="47" spans="2:4" x14ac:dyDescent="0.25">
      <c r="B47" s="59" t="s">
        <v>74</v>
      </c>
      <c r="C47" s="92">
        <v>0.41666666666666669</v>
      </c>
      <c r="D47" s="93">
        <v>5</v>
      </c>
    </row>
    <row r="48" spans="2:4" x14ac:dyDescent="0.25">
      <c r="B48" s="59" t="s">
        <v>76</v>
      </c>
      <c r="C48" s="92">
        <v>0.41666666666666669</v>
      </c>
      <c r="D48" s="93">
        <v>5</v>
      </c>
    </row>
    <row r="49" spans="2:4" x14ac:dyDescent="0.25">
      <c r="B49" s="59" t="s">
        <v>75</v>
      </c>
      <c r="C49" s="92">
        <v>8.3333333333333329E-2</v>
      </c>
      <c r="D49" s="93">
        <v>1</v>
      </c>
    </row>
    <row r="50" spans="2:4" x14ac:dyDescent="0.25">
      <c r="B50" s="59" t="s">
        <v>78</v>
      </c>
      <c r="C50" s="92">
        <v>8.3333333333333329E-2</v>
      </c>
      <c r="D50" s="93">
        <v>1</v>
      </c>
    </row>
    <row r="51" spans="2:4" x14ac:dyDescent="0.25">
      <c r="B51" s="62" t="s">
        <v>85</v>
      </c>
      <c r="C51" s="94">
        <v>0</v>
      </c>
      <c r="D51" s="95">
        <v>0</v>
      </c>
    </row>
    <row r="53" spans="2:4" ht="31.5" x14ac:dyDescent="0.25">
      <c r="B53" s="56" t="s">
        <v>84</v>
      </c>
      <c r="C53" s="130" t="s">
        <v>89</v>
      </c>
      <c r="D53" s="58" t="s">
        <v>68</v>
      </c>
    </row>
    <row r="54" spans="2:4" x14ac:dyDescent="0.25">
      <c r="B54" s="59" t="s">
        <v>74</v>
      </c>
      <c r="C54" s="92">
        <v>0.5</v>
      </c>
      <c r="D54" s="93">
        <v>6</v>
      </c>
    </row>
    <row r="55" spans="2:4" x14ac:dyDescent="0.25">
      <c r="B55" s="59" t="s">
        <v>76</v>
      </c>
      <c r="C55" s="92">
        <v>0.33333333333333331</v>
      </c>
      <c r="D55" s="93">
        <v>4</v>
      </c>
    </row>
    <row r="56" spans="2:4" x14ac:dyDescent="0.25">
      <c r="B56" s="59" t="s">
        <v>75</v>
      </c>
      <c r="C56" s="92">
        <v>8.3333333333333329E-2</v>
      </c>
      <c r="D56" s="93">
        <v>1</v>
      </c>
    </row>
    <row r="57" spans="2:4" x14ac:dyDescent="0.25">
      <c r="B57" s="59" t="s">
        <v>78</v>
      </c>
      <c r="C57" s="92">
        <v>0</v>
      </c>
      <c r="D57" s="93">
        <v>0</v>
      </c>
    </row>
    <row r="58" spans="2:4" x14ac:dyDescent="0.25">
      <c r="B58" s="62" t="s">
        <v>85</v>
      </c>
      <c r="C58" s="94">
        <v>8.3333333333333329E-2</v>
      </c>
      <c r="D58" s="95">
        <v>1</v>
      </c>
    </row>
    <row r="60" spans="2:4" ht="31.5" x14ac:dyDescent="0.25">
      <c r="B60" s="56" t="s">
        <v>117</v>
      </c>
      <c r="C60" s="130" t="s">
        <v>89</v>
      </c>
      <c r="D60" s="58" t="s">
        <v>68</v>
      </c>
    </row>
    <row r="61" spans="2:4" x14ac:dyDescent="0.25">
      <c r="B61" s="59" t="s">
        <v>74</v>
      </c>
      <c r="C61" s="92">
        <v>0.5</v>
      </c>
      <c r="D61" s="93">
        <v>6</v>
      </c>
    </row>
    <row r="62" spans="2:4" x14ac:dyDescent="0.25">
      <c r="B62" s="59" t="s">
        <v>76</v>
      </c>
      <c r="C62" s="92">
        <v>0.41666666666666669</v>
      </c>
      <c r="D62" s="93">
        <v>5</v>
      </c>
    </row>
    <row r="63" spans="2:4" x14ac:dyDescent="0.25">
      <c r="B63" s="59" t="s">
        <v>75</v>
      </c>
      <c r="C63" s="92">
        <v>8.3333333333333329E-2</v>
      </c>
      <c r="D63" s="93">
        <v>1</v>
      </c>
    </row>
    <row r="64" spans="2:4" x14ac:dyDescent="0.25">
      <c r="B64" s="59" t="s">
        <v>78</v>
      </c>
      <c r="C64" s="92">
        <v>0</v>
      </c>
      <c r="D64" s="93">
        <v>0</v>
      </c>
    </row>
    <row r="65" spans="2:4" x14ac:dyDescent="0.25">
      <c r="B65" s="62" t="s">
        <v>85</v>
      </c>
      <c r="C65" s="94">
        <v>0</v>
      </c>
      <c r="D65" s="95">
        <v>0</v>
      </c>
    </row>
    <row r="66" spans="2:4" x14ac:dyDescent="0.25">
      <c r="C66" s="92"/>
    </row>
    <row r="67" spans="2:4" x14ac:dyDescent="0.25">
      <c r="B67" s="65" t="s">
        <v>118</v>
      </c>
    </row>
    <row r="68" spans="2:4" x14ac:dyDescent="0.25">
      <c r="B68" s="66" t="s">
        <v>119</v>
      </c>
    </row>
    <row r="69" spans="2:4" x14ac:dyDescent="0.25">
      <c r="B69" s="66" t="s">
        <v>120</v>
      </c>
    </row>
    <row r="70" spans="2:4" ht="30" x14ac:dyDescent="0.25">
      <c r="B70" s="66" t="s">
        <v>121</v>
      </c>
    </row>
    <row r="71" spans="2:4" ht="34.9" customHeight="1" x14ac:dyDescent="0.25">
      <c r="B71" s="66" t="s">
        <v>122</v>
      </c>
    </row>
    <row r="72" spans="2:4" x14ac:dyDescent="0.25">
      <c r="B72" s="66" t="s">
        <v>123</v>
      </c>
    </row>
    <row r="73" spans="2:4" x14ac:dyDescent="0.25">
      <c r="B73" s="66" t="s">
        <v>238</v>
      </c>
    </row>
    <row r="74" spans="2:4" x14ac:dyDescent="0.25">
      <c r="B74" s="66" t="s">
        <v>125</v>
      </c>
    </row>
    <row r="76" spans="2:4" ht="31.5" x14ac:dyDescent="0.25">
      <c r="B76" s="56" t="s">
        <v>239</v>
      </c>
      <c r="C76" s="130" t="s">
        <v>89</v>
      </c>
      <c r="D76" s="58" t="s">
        <v>68</v>
      </c>
    </row>
    <row r="77" spans="2:4" x14ac:dyDescent="0.25">
      <c r="B77" s="135" t="s">
        <v>281</v>
      </c>
      <c r="C77" s="92">
        <v>0.25</v>
      </c>
      <c r="D77" s="93">
        <v>1</v>
      </c>
    </row>
    <row r="78" spans="2:4" x14ac:dyDescent="0.25">
      <c r="B78" s="135" t="s">
        <v>178</v>
      </c>
      <c r="C78" s="92">
        <v>0.25</v>
      </c>
      <c r="D78" s="93">
        <v>1</v>
      </c>
    </row>
    <row r="79" spans="2:4" x14ac:dyDescent="0.25">
      <c r="B79" s="135" t="s">
        <v>131</v>
      </c>
      <c r="C79" s="92">
        <v>0.25</v>
      </c>
      <c r="D79" s="93">
        <v>1</v>
      </c>
    </row>
    <row r="80" spans="2:4" x14ac:dyDescent="0.25">
      <c r="B80" s="62" t="s">
        <v>92</v>
      </c>
      <c r="C80" s="94">
        <v>0.25</v>
      </c>
      <c r="D80" s="95">
        <v>1</v>
      </c>
    </row>
    <row r="82" spans="2:4" x14ac:dyDescent="0.25">
      <c r="B82" s="64" t="s">
        <v>282</v>
      </c>
      <c r="C82" s="94" t="s">
        <v>178</v>
      </c>
      <c r="D82" s="69"/>
    </row>
    <row r="83" spans="2:4" ht="31.5" x14ac:dyDescent="0.25">
      <c r="B83" s="64" t="s">
        <v>283</v>
      </c>
      <c r="C83" s="94" t="s">
        <v>281</v>
      </c>
      <c r="D83" s="69"/>
    </row>
    <row r="84" spans="2:4" ht="31.5" x14ac:dyDescent="0.25">
      <c r="B84" s="64" t="s">
        <v>284</v>
      </c>
      <c r="C84" s="94" t="s">
        <v>131</v>
      </c>
      <c r="D84" s="69"/>
    </row>
    <row r="85" spans="2:4" x14ac:dyDescent="0.25">
      <c r="B85" s="64" t="s">
        <v>92</v>
      </c>
      <c r="C85" s="94" t="s">
        <v>92</v>
      </c>
      <c r="D85" s="69"/>
    </row>
  </sheetData>
  <sheetProtection algorithmName="SHA-512" hashValue="o4CQL+RDrQ94pOzHqjbSIL0PBy5A/lEcYqqgI0ITK9QoLiOadLXD35CASVw+jcYaQwZZWsV94EOKyuo7pkIOoA==" saltValue="40tJ05Sj1xcBpzEpXx7Iaw==" spinCount="100000" sheet="1" objects="1" scenarios="1"/>
  <mergeCells count="1">
    <mergeCell ref="H3:M3"/>
  </mergeCells>
  <pageMargins left="0.7" right="0.7" top="0.75" bottom="0.75" header="0.3" footer="0.3"/>
  <pageSetup scale="23" fitToHeight="0"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6C3EA-CB36-4584-A598-68C955B2239E}">
  <sheetPr>
    <pageSetUpPr fitToPage="1"/>
  </sheetPr>
  <dimension ref="B2:P136"/>
  <sheetViews>
    <sheetView zoomScale="85" zoomScaleNormal="85" workbookViewId="0">
      <selection activeCell="N29" sqref="N29"/>
    </sheetView>
  </sheetViews>
  <sheetFormatPr defaultRowHeight="15.75" x14ac:dyDescent="0.25"/>
  <cols>
    <col min="1" max="1" width="9.140625" style="55"/>
    <col min="2" max="2" width="92" style="54" customWidth="1"/>
    <col min="3" max="3" width="14" style="54" customWidth="1"/>
    <col min="4" max="4" width="16" style="54" bestFit="1" customWidth="1"/>
    <col min="5" max="16384" width="9.140625" style="55"/>
  </cols>
  <sheetData>
    <row r="2" spans="2:16" ht="18.75" x14ac:dyDescent="0.3">
      <c r="B2" s="128" t="s">
        <v>141</v>
      </c>
    </row>
    <row r="3" spans="2:16" x14ac:dyDescent="0.25">
      <c r="J3" s="88" t="s">
        <v>217</v>
      </c>
      <c r="K3" s="88"/>
      <c r="L3" s="88"/>
      <c r="M3" s="88"/>
      <c r="N3" s="88"/>
      <c r="O3" s="88"/>
    </row>
    <row r="4" spans="2:16" ht="31.5" x14ac:dyDescent="0.25">
      <c r="B4" s="56" t="s">
        <v>88</v>
      </c>
      <c r="C4" s="57" t="s">
        <v>89</v>
      </c>
      <c r="D4" s="58" t="s">
        <v>68</v>
      </c>
      <c r="F4" s="55" t="s">
        <v>142</v>
      </c>
      <c r="M4" s="55" t="s">
        <v>143</v>
      </c>
    </row>
    <row r="5" spans="2:16" x14ac:dyDescent="0.25">
      <c r="B5" s="59" t="s">
        <v>90</v>
      </c>
      <c r="C5" s="60">
        <v>0.97777777777777775</v>
      </c>
      <c r="D5" s="61">
        <v>176</v>
      </c>
      <c r="F5" s="55" t="s">
        <v>144</v>
      </c>
    </row>
    <row r="6" spans="2:16" x14ac:dyDescent="0.25">
      <c r="B6" s="62" t="s">
        <v>91</v>
      </c>
      <c r="C6" s="63">
        <v>0.02</v>
      </c>
      <c r="D6" s="64">
        <v>4</v>
      </c>
      <c r="F6" s="55" t="s">
        <v>145</v>
      </c>
    </row>
    <row r="8" spans="2:16" ht="31.5" x14ac:dyDescent="0.25">
      <c r="B8" s="56" t="s">
        <v>93</v>
      </c>
      <c r="C8" s="57" t="s">
        <v>89</v>
      </c>
      <c r="D8" s="58" t="s">
        <v>68</v>
      </c>
      <c r="F8" s="55" t="s">
        <v>146</v>
      </c>
      <c r="P8" s="55" t="s">
        <v>147</v>
      </c>
    </row>
    <row r="9" spans="2:16" x14ac:dyDescent="0.25">
      <c r="B9" s="59" t="s">
        <v>90</v>
      </c>
      <c r="C9" s="60">
        <v>0.95</v>
      </c>
      <c r="D9" s="61">
        <v>171</v>
      </c>
      <c r="F9" s="55" t="s">
        <v>148</v>
      </c>
      <c r="P9" s="55" t="s">
        <v>149</v>
      </c>
    </row>
    <row r="10" spans="2:16" x14ac:dyDescent="0.25">
      <c r="B10" s="62" t="s">
        <v>91</v>
      </c>
      <c r="C10" s="63">
        <v>0.05</v>
      </c>
      <c r="D10" s="64">
        <v>9</v>
      </c>
      <c r="F10" s="55" t="s">
        <v>150</v>
      </c>
      <c r="P10" s="55" t="s">
        <v>151</v>
      </c>
    </row>
    <row r="12" spans="2:16" ht="31.5" x14ac:dyDescent="0.25">
      <c r="B12" s="56" t="s">
        <v>98</v>
      </c>
      <c r="C12" s="57" t="s">
        <v>89</v>
      </c>
      <c r="D12" s="58" t="s">
        <v>68</v>
      </c>
      <c r="F12" s="55" t="s">
        <v>152</v>
      </c>
      <c r="M12" s="55" t="s">
        <v>153</v>
      </c>
    </row>
    <row r="13" spans="2:16" x14ac:dyDescent="0.25">
      <c r="B13" s="59" t="s">
        <v>90</v>
      </c>
      <c r="C13" s="60">
        <v>0.8833333333333333</v>
      </c>
      <c r="D13" s="61">
        <v>159</v>
      </c>
      <c r="F13" s="55" t="s">
        <v>154</v>
      </c>
      <c r="M13" s="55" t="s">
        <v>155</v>
      </c>
    </row>
    <row r="14" spans="2:16" x14ac:dyDescent="0.25">
      <c r="B14" s="62" t="s">
        <v>91</v>
      </c>
      <c r="C14" s="63">
        <v>0.12</v>
      </c>
      <c r="D14" s="64">
        <v>21</v>
      </c>
      <c r="F14" s="55" t="s">
        <v>156</v>
      </c>
      <c r="M14" s="55" t="s">
        <v>157</v>
      </c>
    </row>
    <row r="15" spans="2:16" x14ac:dyDescent="0.25">
      <c r="C15" s="60"/>
      <c r="F15" s="55" t="s">
        <v>158</v>
      </c>
      <c r="M15" s="55" t="s">
        <v>159</v>
      </c>
    </row>
    <row r="16" spans="2:16" x14ac:dyDescent="0.25">
      <c r="C16" s="60"/>
      <c r="F16" s="55" t="s">
        <v>160</v>
      </c>
      <c r="M16" s="55" t="s">
        <v>161</v>
      </c>
    </row>
    <row r="17" spans="2:13" x14ac:dyDescent="0.25">
      <c r="C17" s="60"/>
      <c r="F17" s="55" t="s">
        <v>215</v>
      </c>
      <c r="M17" s="55" t="s">
        <v>162</v>
      </c>
    </row>
    <row r="18" spans="2:13" x14ac:dyDescent="0.25">
      <c r="C18" s="60"/>
      <c r="F18" s="55" t="s">
        <v>163</v>
      </c>
      <c r="M18" s="55" t="s">
        <v>164</v>
      </c>
    </row>
    <row r="19" spans="2:13" x14ac:dyDescent="0.25">
      <c r="C19" s="60"/>
      <c r="F19" s="55" t="s">
        <v>165</v>
      </c>
      <c r="M19" s="55" t="s">
        <v>166</v>
      </c>
    </row>
    <row r="20" spans="2:13" x14ac:dyDescent="0.25">
      <c r="C20" s="60"/>
      <c r="F20" s="55" t="s">
        <v>167</v>
      </c>
      <c r="M20" s="55" t="s">
        <v>168</v>
      </c>
    </row>
    <row r="21" spans="2:13" x14ac:dyDescent="0.25">
      <c r="C21" s="60"/>
      <c r="F21" s="55" t="s">
        <v>169</v>
      </c>
      <c r="M21" s="55" t="s">
        <v>216</v>
      </c>
    </row>
    <row r="22" spans="2:13" x14ac:dyDescent="0.25">
      <c r="C22" s="60"/>
    </row>
    <row r="23" spans="2:13" x14ac:dyDescent="0.25">
      <c r="C23" s="60"/>
    </row>
    <row r="25" spans="2:13" ht="31.5" x14ac:dyDescent="0.25">
      <c r="B25" s="56" t="s">
        <v>102</v>
      </c>
      <c r="C25" s="57" t="s">
        <v>89</v>
      </c>
      <c r="D25" s="58" t="s">
        <v>68</v>
      </c>
      <c r="F25" s="55" t="s">
        <v>170</v>
      </c>
      <c r="J25" s="55" t="s">
        <v>171</v>
      </c>
    </row>
    <row r="26" spans="2:13" x14ac:dyDescent="0.25">
      <c r="B26" s="59" t="s">
        <v>90</v>
      </c>
      <c r="C26" s="60">
        <v>0.97222222222222221</v>
      </c>
      <c r="D26" s="61">
        <v>175</v>
      </c>
      <c r="F26" s="55" t="s">
        <v>172</v>
      </c>
      <c r="J26" s="55" t="s">
        <v>173</v>
      </c>
    </row>
    <row r="27" spans="2:13" x14ac:dyDescent="0.25">
      <c r="B27" s="62" t="s">
        <v>91</v>
      </c>
      <c r="C27" s="63">
        <v>0.03</v>
      </c>
      <c r="D27" s="64">
        <v>5</v>
      </c>
      <c r="F27" s="55" t="s">
        <v>174</v>
      </c>
    </row>
    <row r="29" spans="2:13" ht="31.5" x14ac:dyDescent="0.25">
      <c r="B29" s="56" t="s">
        <v>109</v>
      </c>
      <c r="C29" s="57" t="s">
        <v>89</v>
      </c>
      <c r="D29" s="58" t="s">
        <v>68</v>
      </c>
    </row>
    <row r="30" spans="2:13" x14ac:dyDescent="0.25">
      <c r="B30" s="59" t="s">
        <v>90</v>
      </c>
      <c r="C30" s="60">
        <v>0.1</v>
      </c>
      <c r="D30" s="61">
        <v>18</v>
      </c>
    </row>
    <row r="31" spans="2:13" x14ac:dyDescent="0.25">
      <c r="B31" s="59" t="s">
        <v>91</v>
      </c>
      <c r="C31" s="60">
        <v>0.12</v>
      </c>
      <c r="D31" s="61">
        <v>22</v>
      </c>
    </row>
    <row r="32" spans="2:13" x14ac:dyDescent="0.25">
      <c r="B32" s="62" t="s">
        <v>110</v>
      </c>
      <c r="C32" s="63">
        <v>0.77777777777777779</v>
      </c>
      <c r="D32" s="64">
        <v>140</v>
      </c>
    </row>
    <row r="34" spans="2:4" ht="31.5" x14ac:dyDescent="0.25">
      <c r="B34" s="56" t="s">
        <v>111</v>
      </c>
      <c r="C34" s="57" t="s">
        <v>89</v>
      </c>
      <c r="D34" s="58" t="s">
        <v>68</v>
      </c>
    </row>
    <row r="35" spans="2:4" x14ac:dyDescent="0.25">
      <c r="B35" s="59" t="s">
        <v>90</v>
      </c>
      <c r="C35" s="60">
        <v>0.94</v>
      </c>
      <c r="D35" s="61">
        <v>16</v>
      </c>
    </row>
    <row r="36" spans="2:4" x14ac:dyDescent="0.25">
      <c r="B36" s="62" t="s">
        <v>91</v>
      </c>
      <c r="C36" s="63">
        <v>0.06</v>
      </c>
      <c r="D36" s="64">
        <v>1</v>
      </c>
    </row>
    <row r="38" spans="2:4" x14ac:dyDescent="0.25">
      <c r="B38" s="56" t="s">
        <v>175</v>
      </c>
      <c r="C38" s="57" t="s">
        <v>89</v>
      </c>
      <c r="D38" s="58" t="s">
        <v>68</v>
      </c>
    </row>
    <row r="39" spans="2:4" x14ac:dyDescent="0.25">
      <c r="B39" s="59" t="s">
        <v>113</v>
      </c>
      <c r="C39" s="60">
        <v>0.53333333333333333</v>
      </c>
      <c r="D39" s="61">
        <v>8</v>
      </c>
    </row>
    <row r="40" spans="2:4" x14ac:dyDescent="0.25">
      <c r="B40" s="59" t="s">
        <v>114</v>
      </c>
      <c r="C40" s="60">
        <v>0.33333333333333331</v>
      </c>
      <c r="D40" s="61">
        <v>5</v>
      </c>
    </row>
    <row r="41" spans="2:4" x14ac:dyDescent="0.25">
      <c r="B41" s="62" t="s">
        <v>176</v>
      </c>
      <c r="C41" s="63">
        <v>0.13333333333333333</v>
      </c>
      <c r="D41" s="64">
        <v>2</v>
      </c>
    </row>
    <row r="43" spans="2:4" x14ac:dyDescent="0.25">
      <c r="B43" s="56" t="s">
        <v>116</v>
      </c>
      <c r="C43" s="57" t="s">
        <v>89</v>
      </c>
      <c r="D43" s="58" t="s">
        <v>68</v>
      </c>
    </row>
    <row r="44" spans="2:4" x14ac:dyDescent="0.25">
      <c r="B44" s="59" t="s">
        <v>74</v>
      </c>
      <c r="C44" s="60">
        <v>0.43333333333333335</v>
      </c>
      <c r="D44" s="61">
        <v>78</v>
      </c>
    </row>
    <row r="45" spans="2:4" x14ac:dyDescent="0.25">
      <c r="B45" s="59" t="s">
        <v>76</v>
      </c>
      <c r="C45" s="60">
        <v>0.49444444444444446</v>
      </c>
      <c r="D45" s="61">
        <v>89</v>
      </c>
    </row>
    <row r="46" spans="2:4" x14ac:dyDescent="0.25">
      <c r="B46" s="59" t="s">
        <v>75</v>
      </c>
      <c r="C46" s="60">
        <v>6.1111111111111109E-2</v>
      </c>
      <c r="D46" s="61">
        <v>11</v>
      </c>
    </row>
    <row r="47" spans="2:4" x14ac:dyDescent="0.25">
      <c r="B47" s="59" t="s">
        <v>78</v>
      </c>
      <c r="C47" s="60">
        <v>5.5555555555555558E-3</v>
      </c>
      <c r="D47" s="61">
        <v>1</v>
      </c>
    </row>
    <row r="48" spans="2:4" x14ac:dyDescent="0.25">
      <c r="B48" s="62" t="s">
        <v>85</v>
      </c>
      <c r="C48" s="63">
        <v>5.5555555555555558E-3</v>
      </c>
      <c r="D48" s="64">
        <v>1</v>
      </c>
    </row>
    <row r="50" spans="2:4" x14ac:dyDescent="0.25">
      <c r="B50" s="56" t="s">
        <v>71</v>
      </c>
      <c r="C50" s="57" t="s">
        <v>89</v>
      </c>
      <c r="D50" s="58" t="s">
        <v>177</v>
      </c>
    </row>
    <row r="51" spans="2:4" x14ac:dyDescent="0.25">
      <c r="B51" s="59" t="s">
        <v>74</v>
      </c>
      <c r="C51" s="60">
        <v>0.50555555555555554</v>
      </c>
      <c r="D51" s="61">
        <v>91</v>
      </c>
    </row>
    <row r="52" spans="2:4" x14ac:dyDescent="0.25">
      <c r="B52" s="59" t="s">
        <v>76</v>
      </c>
      <c r="C52" s="60">
        <v>0.42777777777777776</v>
      </c>
      <c r="D52" s="61">
        <v>77</v>
      </c>
    </row>
    <row r="53" spans="2:4" x14ac:dyDescent="0.25">
      <c r="B53" s="59" t="s">
        <v>75</v>
      </c>
      <c r="C53" s="60">
        <v>6.1111111111111109E-2</v>
      </c>
      <c r="D53" s="61">
        <v>11</v>
      </c>
    </row>
    <row r="54" spans="2:4" x14ac:dyDescent="0.25">
      <c r="B54" s="59" t="s">
        <v>78</v>
      </c>
      <c r="C54" s="60">
        <v>0</v>
      </c>
      <c r="D54" s="61">
        <v>0</v>
      </c>
    </row>
    <row r="55" spans="2:4" x14ac:dyDescent="0.25">
      <c r="B55" s="62" t="s">
        <v>85</v>
      </c>
      <c r="C55" s="63">
        <v>5.5555555555555558E-3</v>
      </c>
      <c r="D55" s="64">
        <v>1</v>
      </c>
    </row>
    <row r="56" spans="2:4" x14ac:dyDescent="0.25">
      <c r="C56" s="60"/>
    </row>
    <row r="57" spans="2:4" x14ac:dyDescent="0.25">
      <c r="C57" s="60"/>
    </row>
    <row r="58" spans="2:4" x14ac:dyDescent="0.25">
      <c r="C58" s="60"/>
    </row>
    <row r="59" spans="2:4" x14ac:dyDescent="0.25">
      <c r="C59" s="60"/>
    </row>
    <row r="60" spans="2:4" x14ac:dyDescent="0.25">
      <c r="C60" s="60"/>
    </row>
    <row r="62" spans="2:4" x14ac:dyDescent="0.25">
      <c r="B62" s="56" t="s">
        <v>83</v>
      </c>
      <c r="C62" s="57" t="s">
        <v>89</v>
      </c>
      <c r="D62" s="58" t="s">
        <v>68</v>
      </c>
    </row>
    <row r="63" spans="2:4" x14ac:dyDescent="0.25">
      <c r="B63" s="59" t="s">
        <v>74</v>
      </c>
      <c r="C63" s="60">
        <v>0.4</v>
      </c>
      <c r="D63" s="61">
        <v>72</v>
      </c>
    </row>
    <row r="64" spans="2:4" x14ac:dyDescent="0.25">
      <c r="B64" s="59" t="s">
        <v>76</v>
      </c>
      <c r="C64" s="60">
        <v>0.45555555555555555</v>
      </c>
      <c r="D64" s="61">
        <v>82</v>
      </c>
    </row>
    <row r="65" spans="2:4" x14ac:dyDescent="0.25">
      <c r="B65" s="59" t="s">
        <v>75</v>
      </c>
      <c r="C65" s="60">
        <v>0.10555555555555556</v>
      </c>
      <c r="D65" s="61">
        <v>19</v>
      </c>
    </row>
    <row r="66" spans="2:4" x14ac:dyDescent="0.25">
      <c r="B66" s="59" t="s">
        <v>78</v>
      </c>
      <c r="C66" s="60">
        <v>3.888888888888889E-2</v>
      </c>
      <c r="D66" s="61">
        <v>7</v>
      </c>
    </row>
    <row r="67" spans="2:4" x14ac:dyDescent="0.25">
      <c r="B67" s="62" t="s">
        <v>85</v>
      </c>
      <c r="C67" s="63">
        <v>0</v>
      </c>
      <c r="D67" s="64">
        <v>0</v>
      </c>
    </row>
    <row r="69" spans="2:4" x14ac:dyDescent="0.25">
      <c r="B69" s="56" t="s">
        <v>84</v>
      </c>
      <c r="C69" s="57" t="s">
        <v>89</v>
      </c>
      <c r="D69" s="58" t="s">
        <v>68</v>
      </c>
    </row>
    <row r="70" spans="2:4" x14ac:dyDescent="0.25">
      <c r="B70" s="59" t="s">
        <v>74</v>
      </c>
      <c r="C70" s="60">
        <v>0.46666666666666667</v>
      </c>
      <c r="D70" s="61">
        <v>84</v>
      </c>
    </row>
    <row r="71" spans="2:4" x14ac:dyDescent="0.25">
      <c r="B71" s="59" t="s">
        <v>76</v>
      </c>
      <c r="C71" s="60">
        <v>0.44444444444444442</v>
      </c>
      <c r="D71" s="61">
        <v>80</v>
      </c>
    </row>
    <row r="72" spans="2:4" x14ac:dyDescent="0.25">
      <c r="B72" s="59" t="s">
        <v>75</v>
      </c>
      <c r="C72" s="60">
        <v>7.7777777777777779E-2</v>
      </c>
      <c r="D72" s="61">
        <v>14</v>
      </c>
    </row>
    <row r="73" spans="2:4" x14ac:dyDescent="0.25">
      <c r="B73" s="59" t="s">
        <v>78</v>
      </c>
      <c r="C73" s="60">
        <v>1.1111111111111112E-2</v>
      </c>
      <c r="D73" s="61">
        <v>2</v>
      </c>
    </row>
    <row r="74" spans="2:4" x14ac:dyDescent="0.25">
      <c r="B74" s="62" t="s">
        <v>85</v>
      </c>
      <c r="C74" s="63">
        <v>0</v>
      </c>
      <c r="D74" s="64">
        <v>0</v>
      </c>
    </row>
    <row r="76" spans="2:4" x14ac:dyDescent="0.25">
      <c r="B76" s="56" t="s">
        <v>117</v>
      </c>
      <c r="C76" s="57" t="s">
        <v>89</v>
      </c>
      <c r="D76" s="58" t="s">
        <v>68</v>
      </c>
    </row>
    <row r="77" spans="2:4" x14ac:dyDescent="0.25">
      <c r="B77" s="59" t="s">
        <v>74</v>
      </c>
      <c r="C77" s="60">
        <v>0.45</v>
      </c>
      <c r="D77" s="61">
        <v>81</v>
      </c>
    </row>
    <row r="78" spans="2:4" x14ac:dyDescent="0.25">
      <c r="B78" s="59" t="s">
        <v>76</v>
      </c>
      <c r="C78" s="60">
        <v>0.46111111111111114</v>
      </c>
      <c r="D78" s="61">
        <v>83</v>
      </c>
    </row>
    <row r="79" spans="2:4" x14ac:dyDescent="0.25">
      <c r="B79" s="59" t="s">
        <v>75</v>
      </c>
      <c r="C79" s="60">
        <v>8.8888888888888892E-2</v>
      </c>
      <c r="D79" s="61">
        <v>16</v>
      </c>
    </row>
    <row r="80" spans="2:4" x14ac:dyDescent="0.25">
      <c r="B80" s="59" t="s">
        <v>78</v>
      </c>
      <c r="C80" s="60">
        <v>0</v>
      </c>
      <c r="D80" s="61">
        <v>0</v>
      </c>
    </row>
    <row r="81" spans="2:4" x14ac:dyDescent="0.25">
      <c r="B81" s="62" t="s">
        <v>85</v>
      </c>
      <c r="C81" s="63">
        <v>0</v>
      </c>
      <c r="D81" s="64">
        <v>0</v>
      </c>
    </row>
    <row r="83" spans="2:4" x14ac:dyDescent="0.25">
      <c r="B83" s="65" t="s">
        <v>118</v>
      </c>
    </row>
    <row r="84" spans="2:4" x14ac:dyDescent="0.25">
      <c r="B84" s="66" t="s">
        <v>119</v>
      </c>
    </row>
    <row r="85" spans="2:4" x14ac:dyDescent="0.25">
      <c r="B85" s="66" t="s">
        <v>120</v>
      </c>
    </row>
    <row r="86" spans="2:4" ht="30" x14ac:dyDescent="0.25">
      <c r="B86" s="66" t="s">
        <v>121</v>
      </c>
    </row>
    <row r="87" spans="2:4" x14ac:dyDescent="0.25">
      <c r="B87" s="66" t="s">
        <v>122</v>
      </c>
    </row>
    <row r="88" spans="2:4" x14ac:dyDescent="0.25">
      <c r="B88" s="66" t="s">
        <v>123</v>
      </c>
    </row>
    <row r="89" spans="2:4" x14ac:dyDescent="0.25">
      <c r="B89" s="66" t="s">
        <v>124</v>
      </c>
    </row>
    <row r="90" spans="2:4" x14ac:dyDescent="0.25">
      <c r="B90" s="66" t="s">
        <v>125</v>
      </c>
    </row>
    <row r="92" spans="2:4" x14ac:dyDescent="0.25">
      <c r="B92" s="56" t="s">
        <v>126</v>
      </c>
      <c r="C92" s="57" t="s">
        <v>89</v>
      </c>
      <c r="D92" s="58" t="s">
        <v>68</v>
      </c>
    </row>
    <row r="93" spans="2:4" x14ac:dyDescent="0.25">
      <c r="B93" s="59" t="s">
        <v>127</v>
      </c>
      <c r="C93" s="67">
        <f>D93/SUM($D$93:$D$99)</f>
        <v>0.19444444444444445</v>
      </c>
      <c r="D93" s="61">
        <v>7</v>
      </c>
    </row>
    <row r="94" spans="2:4" x14ac:dyDescent="0.25">
      <c r="B94" s="59" t="s">
        <v>128</v>
      </c>
      <c r="C94" s="67">
        <f t="shared" ref="C94:C99" si="0">D94/SUM($D$93:$D$99)</f>
        <v>8.3333333333333329E-2</v>
      </c>
      <c r="D94" s="61">
        <v>3</v>
      </c>
    </row>
    <row r="95" spans="2:4" x14ac:dyDescent="0.25">
      <c r="B95" s="59" t="s">
        <v>178</v>
      </c>
      <c r="C95" s="67">
        <f t="shared" si="0"/>
        <v>0.16666666666666666</v>
      </c>
      <c r="D95" s="61">
        <v>6</v>
      </c>
    </row>
    <row r="96" spans="2:4" x14ac:dyDescent="0.25">
      <c r="B96" s="59" t="s">
        <v>131</v>
      </c>
      <c r="C96" s="67">
        <f t="shared" si="0"/>
        <v>0.3611111111111111</v>
      </c>
      <c r="D96" s="61">
        <v>13</v>
      </c>
    </row>
    <row r="97" spans="2:4" x14ac:dyDescent="0.25">
      <c r="B97" s="59" t="s">
        <v>179</v>
      </c>
      <c r="C97" s="67">
        <f t="shared" si="0"/>
        <v>8.3333333333333329E-2</v>
      </c>
      <c r="D97" s="61">
        <v>3</v>
      </c>
    </row>
    <row r="98" spans="2:4" x14ac:dyDescent="0.25">
      <c r="B98" s="59" t="s">
        <v>180</v>
      </c>
      <c r="C98" s="67">
        <f t="shared" si="0"/>
        <v>5.5555555555555552E-2</v>
      </c>
      <c r="D98" s="61">
        <v>2</v>
      </c>
    </row>
    <row r="99" spans="2:4" x14ac:dyDescent="0.25">
      <c r="B99" s="62" t="s">
        <v>37</v>
      </c>
      <c r="C99" s="68">
        <f t="shared" si="0"/>
        <v>5.5555555555555552E-2</v>
      </c>
      <c r="D99" s="64">
        <v>2</v>
      </c>
    </row>
    <row r="101" spans="2:4" x14ac:dyDescent="0.25">
      <c r="B101" s="64" t="s">
        <v>37</v>
      </c>
      <c r="C101" s="69" t="s">
        <v>37</v>
      </c>
      <c r="D101" s="70"/>
    </row>
    <row r="102" spans="2:4" x14ac:dyDescent="0.25">
      <c r="B102" s="64" t="s">
        <v>14</v>
      </c>
      <c r="C102" s="69" t="s">
        <v>37</v>
      </c>
      <c r="D102" s="70"/>
    </row>
    <row r="103" spans="2:4" ht="47.25" x14ac:dyDescent="0.25">
      <c r="B103" s="64" t="s">
        <v>181</v>
      </c>
      <c r="C103" s="69" t="s">
        <v>178</v>
      </c>
      <c r="D103" s="70"/>
    </row>
    <row r="104" spans="2:4" ht="78.75" x14ac:dyDescent="0.25">
      <c r="B104" s="64" t="s">
        <v>182</v>
      </c>
      <c r="C104" s="69" t="s">
        <v>178</v>
      </c>
      <c r="D104" s="70"/>
    </row>
    <row r="105" spans="2:4" ht="31.5" x14ac:dyDescent="0.25">
      <c r="B105" s="64" t="s">
        <v>183</v>
      </c>
      <c r="C105" s="69" t="s">
        <v>178</v>
      </c>
      <c r="D105" s="70"/>
    </row>
    <row r="106" spans="2:4" x14ac:dyDescent="0.25">
      <c r="B106" s="64" t="s">
        <v>184</v>
      </c>
      <c r="C106" s="69" t="s">
        <v>178</v>
      </c>
      <c r="D106" s="70"/>
    </row>
    <row r="107" spans="2:4" ht="47.25" x14ac:dyDescent="0.25">
      <c r="B107" s="64" t="s">
        <v>185</v>
      </c>
      <c r="C107" s="69" t="s">
        <v>178</v>
      </c>
      <c r="D107" s="70"/>
    </row>
    <row r="108" spans="2:4" ht="31.5" x14ac:dyDescent="0.25">
      <c r="B108" s="64" t="s">
        <v>186</v>
      </c>
      <c r="C108" s="69" t="s">
        <v>178</v>
      </c>
      <c r="D108" s="70"/>
    </row>
    <row r="109" spans="2:4" ht="31.5" x14ac:dyDescent="0.25">
      <c r="B109" s="64" t="s">
        <v>187</v>
      </c>
      <c r="C109" s="69" t="s">
        <v>131</v>
      </c>
      <c r="D109" s="70"/>
    </row>
    <row r="110" spans="2:4" ht="31.5" x14ac:dyDescent="0.25">
      <c r="B110" s="64" t="s">
        <v>188</v>
      </c>
      <c r="C110" s="69" t="s">
        <v>131</v>
      </c>
      <c r="D110" s="70"/>
    </row>
    <row r="111" spans="2:4" ht="63" x14ac:dyDescent="0.25">
      <c r="B111" s="64" t="s">
        <v>189</v>
      </c>
      <c r="C111" s="69" t="s">
        <v>131</v>
      </c>
      <c r="D111" s="70"/>
    </row>
    <row r="112" spans="2:4" ht="47.25" x14ac:dyDescent="0.25">
      <c r="B112" s="64" t="s">
        <v>190</v>
      </c>
      <c r="C112" s="69" t="s">
        <v>131</v>
      </c>
      <c r="D112" s="70"/>
    </row>
    <row r="113" spans="2:4" ht="31.5" x14ac:dyDescent="0.25">
      <c r="B113" s="64" t="s">
        <v>191</v>
      </c>
      <c r="C113" s="69" t="s">
        <v>131</v>
      </c>
      <c r="D113" s="70"/>
    </row>
    <row r="114" spans="2:4" ht="63" x14ac:dyDescent="0.25">
      <c r="B114" s="64" t="s">
        <v>192</v>
      </c>
      <c r="C114" s="69" t="s">
        <v>131</v>
      </c>
      <c r="D114" s="70"/>
    </row>
    <row r="115" spans="2:4" ht="31.5" x14ac:dyDescent="0.25">
      <c r="B115" s="64" t="s">
        <v>193</v>
      </c>
      <c r="C115" s="69" t="s">
        <v>131</v>
      </c>
      <c r="D115" s="70"/>
    </row>
    <row r="116" spans="2:4" ht="63" x14ac:dyDescent="0.25">
      <c r="B116" s="64" t="s">
        <v>194</v>
      </c>
      <c r="C116" s="69" t="s">
        <v>131</v>
      </c>
      <c r="D116" s="70"/>
    </row>
    <row r="117" spans="2:4" ht="47.25" x14ac:dyDescent="0.25">
      <c r="B117" s="64" t="s">
        <v>195</v>
      </c>
      <c r="C117" s="69" t="s">
        <v>131</v>
      </c>
      <c r="D117" s="70"/>
    </row>
    <row r="118" spans="2:4" ht="31.5" x14ac:dyDescent="0.25">
      <c r="B118" s="64" t="s">
        <v>196</v>
      </c>
      <c r="C118" s="69" t="s">
        <v>131</v>
      </c>
      <c r="D118" s="70"/>
    </row>
    <row r="119" spans="2:4" ht="63" x14ac:dyDescent="0.25">
      <c r="B119" s="64" t="s">
        <v>197</v>
      </c>
      <c r="C119" s="69" t="s">
        <v>131</v>
      </c>
      <c r="D119" s="70"/>
    </row>
    <row r="120" spans="2:4" ht="63" x14ac:dyDescent="0.25">
      <c r="B120" s="64" t="s">
        <v>198</v>
      </c>
      <c r="C120" s="69" t="s">
        <v>131</v>
      </c>
      <c r="D120" s="70"/>
    </row>
    <row r="121" spans="2:4" ht="47.25" x14ac:dyDescent="0.25">
      <c r="B121" s="64" t="s">
        <v>199</v>
      </c>
      <c r="C121" s="69" t="s">
        <v>131</v>
      </c>
      <c r="D121" s="70"/>
    </row>
    <row r="122" spans="2:4" ht="31.5" x14ac:dyDescent="0.25">
      <c r="B122" s="64" t="s">
        <v>200</v>
      </c>
      <c r="C122" s="69" t="s">
        <v>201</v>
      </c>
      <c r="D122" s="70"/>
    </row>
    <row r="123" spans="2:4" x14ac:dyDescent="0.25">
      <c r="B123" s="64" t="s">
        <v>202</v>
      </c>
      <c r="C123" s="69" t="s">
        <v>201</v>
      </c>
      <c r="D123" s="70"/>
    </row>
    <row r="124" spans="2:4" ht="31.5" x14ac:dyDescent="0.25">
      <c r="B124" s="64" t="s">
        <v>203</v>
      </c>
      <c r="C124" s="69" t="s">
        <v>179</v>
      </c>
      <c r="D124" s="70"/>
    </row>
    <row r="125" spans="2:4" ht="31.5" x14ac:dyDescent="0.25">
      <c r="B125" s="64" t="s">
        <v>204</v>
      </c>
      <c r="C125" s="69" t="s">
        <v>179</v>
      </c>
      <c r="D125" s="70"/>
    </row>
    <row r="126" spans="2:4" ht="47.25" x14ac:dyDescent="0.25">
      <c r="B126" s="64" t="s">
        <v>205</v>
      </c>
      <c r="C126" s="69" t="s">
        <v>179</v>
      </c>
      <c r="D126" s="70"/>
    </row>
    <row r="127" spans="2:4" x14ac:dyDescent="0.25">
      <c r="B127" s="64" t="s">
        <v>206</v>
      </c>
      <c r="C127" s="69" t="s">
        <v>128</v>
      </c>
      <c r="D127" s="70"/>
    </row>
    <row r="128" spans="2:4" ht="78.75" x14ac:dyDescent="0.25">
      <c r="B128" s="64" t="s">
        <v>207</v>
      </c>
      <c r="C128" s="69" t="s">
        <v>128</v>
      </c>
      <c r="D128" s="70"/>
    </row>
    <row r="129" spans="2:4" x14ac:dyDescent="0.25">
      <c r="B129" s="64" t="s">
        <v>208</v>
      </c>
      <c r="C129" s="69" t="s">
        <v>128</v>
      </c>
      <c r="D129" s="70"/>
    </row>
    <row r="130" spans="2:4" x14ac:dyDescent="0.25">
      <c r="B130" s="64" t="s">
        <v>209</v>
      </c>
      <c r="C130" s="69" t="s">
        <v>127</v>
      </c>
      <c r="D130" s="70"/>
    </row>
    <row r="131" spans="2:4" ht="31.5" x14ac:dyDescent="0.25">
      <c r="B131" s="64" t="s">
        <v>210</v>
      </c>
      <c r="C131" s="69" t="s">
        <v>127</v>
      </c>
      <c r="D131" s="70"/>
    </row>
    <row r="132" spans="2:4" ht="47.25" x14ac:dyDescent="0.25">
      <c r="B132" s="64" t="s">
        <v>181</v>
      </c>
      <c r="C132" s="69" t="s">
        <v>127</v>
      </c>
      <c r="D132" s="70"/>
    </row>
    <row r="133" spans="2:4" ht="31.5" x14ac:dyDescent="0.25">
      <c r="B133" s="64" t="s">
        <v>211</v>
      </c>
      <c r="C133" s="69" t="s">
        <v>127</v>
      </c>
      <c r="D133" s="70"/>
    </row>
    <row r="134" spans="2:4" x14ac:dyDescent="0.25">
      <c r="B134" s="64" t="s">
        <v>212</v>
      </c>
      <c r="C134" s="69" t="s">
        <v>127</v>
      </c>
      <c r="D134" s="70"/>
    </row>
    <row r="135" spans="2:4" x14ac:dyDescent="0.25">
      <c r="B135" s="64" t="s">
        <v>213</v>
      </c>
      <c r="C135" s="69" t="s">
        <v>127</v>
      </c>
      <c r="D135" s="70"/>
    </row>
    <row r="136" spans="2:4" x14ac:dyDescent="0.25">
      <c r="B136" s="64" t="s">
        <v>214</v>
      </c>
      <c r="C136" s="69" t="s">
        <v>127</v>
      </c>
      <c r="D136" s="70"/>
    </row>
  </sheetData>
  <sheetProtection algorithmName="SHA-512" hashValue="quwX9BjgyqM6L7B6v+nbYNcZNfV0tSaYMp/UcCcoTfHKU3y3WtWbs3kbrYTknUswQsiGtSGzhJZSRsPE+VuTHA==" saltValue="YPo0dURcZeSHlOpH2eaGtg==" spinCount="100000" sheet="1" objects="1" scenarios="1"/>
  <mergeCells count="1">
    <mergeCell ref="J3:O3"/>
  </mergeCells>
  <pageMargins left="0.7" right="0.7" top="0.75" bottom="0.75" header="0.3" footer="0.3"/>
  <pageSetup scale="7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51215-6E97-4759-B0E1-D6851804B882}">
  <sheetPr>
    <pageSetUpPr fitToPage="1"/>
  </sheetPr>
  <dimension ref="B2:O107"/>
  <sheetViews>
    <sheetView zoomScale="85" zoomScaleNormal="85" workbookViewId="0">
      <selection activeCell="F2" sqref="F2"/>
    </sheetView>
  </sheetViews>
  <sheetFormatPr defaultRowHeight="15.75" x14ac:dyDescent="0.25"/>
  <cols>
    <col min="1" max="1" width="9.140625" style="55"/>
    <col min="2" max="2" width="88.7109375" style="54" customWidth="1"/>
    <col min="3" max="3" width="14.7109375" style="55" customWidth="1"/>
    <col min="4" max="4" width="17.7109375" style="55" customWidth="1"/>
    <col min="5" max="12" width="9.140625" style="55"/>
    <col min="13" max="13" width="11.140625" style="55" customWidth="1"/>
    <col min="14" max="16384" width="9.140625" style="55"/>
  </cols>
  <sheetData>
    <row r="2" spans="2:15" ht="18.75" x14ac:dyDescent="0.3">
      <c r="B2" s="128" t="s">
        <v>87</v>
      </c>
    </row>
    <row r="3" spans="2:15" x14ac:dyDescent="0.25">
      <c r="J3" s="88" t="s">
        <v>217</v>
      </c>
      <c r="K3" s="88"/>
      <c r="L3" s="88"/>
      <c r="M3" s="88"/>
      <c r="N3" s="88"/>
      <c r="O3" s="88"/>
    </row>
    <row r="4" spans="2:15" ht="31.5" x14ac:dyDescent="0.25">
      <c r="B4" s="96" t="s">
        <v>88</v>
      </c>
      <c r="C4" s="97" t="s">
        <v>89</v>
      </c>
      <c r="D4" s="98" t="s">
        <v>68</v>
      </c>
    </row>
    <row r="5" spans="2:15" x14ac:dyDescent="0.25">
      <c r="B5" s="59" t="s">
        <v>90</v>
      </c>
      <c r="C5" s="111">
        <v>0.96</v>
      </c>
      <c r="D5" s="93">
        <v>72</v>
      </c>
    </row>
    <row r="6" spans="2:15" x14ac:dyDescent="0.25">
      <c r="B6" s="59" t="s">
        <v>91</v>
      </c>
      <c r="C6" s="111">
        <v>1.3299999999999999E-2</v>
      </c>
      <c r="D6" s="93">
        <v>1</v>
      </c>
      <c r="F6" s="55" t="s">
        <v>140</v>
      </c>
    </row>
    <row r="7" spans="2:15" x14ac:dyDescent="0.25">
      <c r="B7" s="62" t="s">
        <v>92</v>
      </c>
      <c r="C7" s="110">
        <v>2.6599999999999999E-2</v>
      </c>
      <c r="D7" s="95">
        <v>2</v>
      </c>
    </row>
    <row r="9" spans="2:15" ht="31.5" x14ac:dyDescent="0.25">
      <c r="B9" s="96" t="s">
        <v>93</v>
      </c>
      <c r="C9" s="97" t="s">
        <v>89</v>
      </c>
      <c r="D9" s="98" t="s">
        <v>68</v>
      </c>
    </row>
    <row r="10" spans="2:15" x14ac:dyDescent="0.25">
      <c r="B10" s="59" t="s">
        <v>90</v>
      </c>
      <c r="C10" s="111">
        <v>0.92</v>
      </c>
      <c r="D10" s="93">
        <v>69</v>
      </c>
      <c r="F10" s="55" t="s">
        <v>94</v>
      </c>
    </row>
    <row r="11" spans="2:15" x14ac:dyDescent="0.25">
      <c r="B11" s="59" t="s">
        <v>91</v>
      </c>
      <c r="C11" s="111">
        <v>5.3199999999999997E-2</v>
      </c>
      <c r="D11" s="93">
        <v>4</v>
      </c>
      <c r="F11" s="55" t="s">
        <v>95</v>
      </c>
    </row>
    <row r="12" spans="2:15" x14ac:dyDescent="0.25">
      <c r="B12" s="62" t="s">
        <v>92</v>
      </c>
      <c r="C12" s="110">
        <v>2.6599999999999999E-2</v>
      </c>
      <c r="D12" s="95">
        <v>2</v>
      </c>
      <c r="F12" s="55" t="s">
        <v>96</v>
      </c>
    </row>
    <row r="13" spans="2:15" x14ac:dyDescent="0.25">
      <c r="C13" s="111"/>
      <c r="F13" s="55" t="s">
        <v>97</v>
      </c>
    </row>
    <row r="14" spans="2:15" x14ac:dyDescent="0.25">
      <c r="C14" s="111"/>
    </row>
    <row r="16" spans="2:15" ht="31.5" x14ac:dyDescent="0.25">
      <c r="B16" s="96" t="s">
        <v>98</v>
      </c>
      <c r="C16" s="97" t="s">
        <v>89</v>
      </c>
      <c r="D16" s="98" t="s">
        <v>68</v>
      </c>
      <c r="F16" s="55" t="s">
        <v>302</v>
      </c>
      <c r="N16" s="55" t="s">
        <v>303</v>
      </c>
    </row>
    <row r="17" spans="2:14" x14ac:dyDescent="0.25">
      <c r="B17" s="59" t="s">
        <v>90</v>
      </c>
      <c r="C17" s="111">
        <v>0.8</v>
      </c>
      <c r="D17" s="93">
        <v>60</v>
      </c>
      <c r="F17" s="55" t="s">
        <v>100</v>
      </c>
      <c r="N17" s="55" t="s">
        <v>304</v>
      </c>
    </row>
    <row r="18" spans="2:14" x14ac:dyDescent="0.25">
      <c r="B18" s="59" t="s">
        <v>91</v>
      </c>
      <c r="C18" s="111">
        <v>0.1333</v>
      </c>
      <c r="D18" s="93">
        <v>10</v>
      </c>
      <c r="F18" s="55" t="s">
        <v>305</v>
      </c>
      <c r="N18" s="55" t="s">
        <v>306</v>
      </c>
    </row>
    <row r="19" spans="2:14" x14ac:dyDescent="0.25">
      <c r="B19" s="62" t="s">
        <v>92</v>
      </c>
      <c r="C19" s="110">
        <v>6.6500000000000004E-2</v>
      </c>
      <c r="D19" s="95">
        <v>5</v>
      </c>
      <c r="F19" s="55" t="s">
        <v>101</v>
      </c>
      <c r="N19" s="55" t="s">
        <v>307</v>
      </c>
    </row>
    <row r="20" spans="2:14" x14ac:dyDescent="0.25">
      <c r="C20" s="111"/>
      <c r="F20" s="55" t="s">
        <v>99</v>
      </c>
      <c r="N20" s="55" t="s">
        <v>308</v>
      </c>
    </row>
    <row r="21" spans="2:14" x14ac:dyDescent="0.25">
      <c r="C21" s="111"/>
      <c r="F21" s="55" t="s">
        <v>309</v>
      </c>
      <c r="N21" s="55" t="s">
        <v>310</v>
      </c>
    </row>
    <row r="22" spans="2:14" x14ac:dyDescent="0.25">
      <c r="C22" s="111"/>
    </row>
    <row r="23" spans="2:14" x14ac:dyDescent="0.25">
      <c r="C23" s="111"/>
    </row>
    <row r="25" spans="2:14" ht="31.5" x14ac:dyDescent="0.25">
      <c r="B25" s="96" t="s">
        <v>102</v>
      </c>
      <c r="C25" s="97" t="s">
        <v>89</v>
      </c>
      <c r="D25" s="98" t="s">
        <v>68</v>
      </c>
      <c r="F25" s="55" t="s">
        <v>103</v>
      </c>
    </row>
    <row r="26" spans="2:14" x14ac:dyDescent="0.25">
      <c r="B26" s="59" t="s">
        <v>90</v>
      </c>
      <c r="C26" s="111">
        <v>0.90669999999999995</v>
      </c>
      <c r="D26" s="93">
        <v>68</v>
      </c>
      <c r="F26" s="55" t="s">
        <v>104</v>
      </c>
    </row>
    <row r="27" spans="2:14" x14ac:dyDescent="0.25">
      <c r="B27" s="59" t="s">
        <v>91</v>
      </c>
      <c r="C27" s="111">
        <v>7.9799999999999996E-2</v>
      </c>
      <c r="D27" s="93">
        <v>6</v>
      </c>
      <c r="F27" s="55" t="s">
        <v>106</v>
      </c>
    </row>
    <row r="28" spans="2:14" x14ac:dyDescent="0.25">
      <c r="B28" s="62" t="s">
        <v>92</v>
      </c>
      <c r="C28" s="110">
        <v>1.3299999999999999E-2</v>
      </c>
      <c r="D28" s="95">
        <v>1</v>
      </c>
      <c r="F28" s="55" t="s">
        <v>108</v>
      </c>
    </row>
    <row r="29" spans="2:14" x14ac:dyDescent="0.25">
      <c r="C29" s="111"/>
      <c r="F29" s="55" t="s">
        <v>105</v>
      </c>
    </row>
    <row r="30" spans="2:14" x14ac:dyDescent="0.25">
      <c r="C30" s="111"/>
      <c r="F30" s="55" t="s">
        <v>107</v>
      </c>
    </row>
    <row r="31" spans="2:14" x14ac:dyDescent="0.25">
      <c r="C31" s="111"/>
    </row>
    <row r="33" spans="2:4" ht="31.5" x14ac:dyDescent="0.25">
      <c r="B33" s="96" t="s">
        <v>109</v>
      </c>
      <c r="C33" s="97" t="s">
        <v>89</v>
      </c>
      <c r="D33" s="98" t="s">
        <v>68</v>
      </c>
    </row>
    <row r="34" spans="2:4" x14ac:dyDescent="0.25">
      <c r="B34" s="59" t="s">
        <v>90</v>
      </c>
      <c r="C34" s="111">
        <v>0.17330000000000001</v>
      </c>
      <c r="D34" s="93">
        <v>13</v>
      </c>
    </row>
    <row r="35" spans="2:4" x14ac:dyDescent="0.25">
      <c r="B35" s="59" t="s">
        <v>91</v>
      </c>
      <c r="C35" s="111">
        <v>0.21329999999999999</v>
      </c>
      <c r="D35" s="93">
        <v>16</v>
      </c>
    </row>
    <row r="36" spans="2:4" x14ac:dyDescent="0.25">
      <c r="B36" s="62" t="s">
        <v>110</v>
      </c>
      <c r="C36" s="110">
        <v>0.61329999999999996</v>
      </c>
      <c r="D36" s="95">
        <v>46</v>
      </c>
    </row>
    <row r="38" spans="2:4" ht="31.5" x14ac:dyDescent="0.25">
      <c r="B38" s="96" t="s">
        <v>111</v>
      </c>
      <c r="C38" s="97" t="s">
        <v>89</v>
      </c>
      <c r="D38" s="98" t="s">
        <v>68</v>
      </c>
    </row>
    <row r="39" spans="2:4" x14ac:dyDescent="0.25">
      <c r="B39" s="62" t="s">
        <v>90</v>
      </c>
      <c r="C39" s="110">
        <v>1</v>
      </c>
      <c r="D39" s="95">
        <v>15</v>
      </c>
    </row>
    <row r="41" spans="2:4" x14ac:dyDescent="0.25">
      <c r="B41" s="96" t="s">
        <v>112</v>
      </c>
      <c r="C41" s="97" t="s">
        <v>89</v>
      </c>
      <c r="D41" s="98" t="s">
        <v>68</v>
      </c>
    </row>
    <row r="42" spans="2:4" x14ac:dyDescent="0.25">
      <c r="B42" s="59" t="s">
        <v>113</v>
      </c>
      <c r="C42" s="111">
        <v>0.5333</v>
      </c>
      <c r="D42" s="93">
        <v>8</v>
      </c>
    </row>
    <row r="43" spans="2:4" x14ac:dyDescent="0.25">
      <c r="B43" s="59" t="s">
        <v>114</v>
      </c>
      <c r="C43" s="111">
        <v>0.4</v>
      </c>
      <c r="D43" s="93">
        <v>6</v>
      </c>
    </row>
    <row r="44" spans="2:4" x14ac:dyDescent="0.25">
      <c r="B44" s="62" t="s">
        <v>115</v>
      </c>
      <c r="C44" s="110">
        <v>6.6699999999999995E-2</v>
      </c>
      <c r="D44" s="95">
        <v>1</v>
      </c>
    </row>
    <row r="46" spans="2:4" x14ac:dyDescent="0.25">
      <c r="B46" s="96" t="s">
        <v>116</v>
      </c>
      <c r="C46" s="97" t="s">
        <v>89</v>
      </c>
      <c r="D46" s="98" t="s">
        <v>68</v>
      </c>
    </row>
    <row r="47" spans="2:4" x14ac:dyDescent="0.25">
      <c r="B47" s="59" t="s">
        <v>74</v>
      </c>
      <c r="C47" s="111">
        <v>0.38669999999999999</v>
      </c>
      <c r="D47" s="93">
        <v>29</v>
      </c>
    </row>
    <row r="48" spans="2:4" x14ac:dyDescent="0.25">
      <c r="B48" s="59" t="s">
        <v>76</v>
      </c>
      <c r="C48" s="111">
        <v>0.49330000000000002</v>
      </c>
      <c r="D48" s="93">
        <v>37</v>
      </c>
    </row>
    <row r="49" spans="2:4" x14ac:dyDescent="0.25">
      <c r="B49" s="59" t="s">
        <v>75</v>
      </c>
      <c r="C49" s="111">
        <v>0.1067</v>
      </c>
      <c r="D49" s="93">
        <v>8</v>
      </c>
    </row>
    <row r="50" spans="2:4" x14ac:dyDescent="0.25">
      <c r="B50" s="59" t="s">
        <v>78</v>
      </c>
      <c r="C50" s="111">
        <v>1.3299999999999999E-2</v>
      </c>
      <c r="D50" s="93">
        <v>1</v>
      </c>
    </row>
    <row r="51" spans="2:4" x14ac:dyDescent="0.25">
      <c r="B51" s="62" t="s">
        <v>85</v>
      </c>
      <c r="C51" s="110">
        <v>0</v>
      </c>
      <c r="D51" s="95">
        <v>0</v>
      </c>
    </row>
    <row r="53" spans="2:4" x14ac:dyDescent="0.25">
      <c r="B53" s="96" t="s">
        <v>71</v>
      </c>
      <c r="C53" s="97" t="s">
        <v>89</v>
      </c>
      <c r="D53" s="98" t="s">
        <v>68</v>
      </c>
    </row>
    <row r="54" spans="2:4" x14ac:dyDescent="0.25">
      <c r="B54" s="59" t="s">
        <v>74</v>
      </c>
      <c r="C54" s="111">
        <v>0.4133</v>
      </c>
      <c r="D54" s="93">
        <v>31</v>
      </c>
    </row>
    <row r="55" spans="2:4" x14ac:dyDescent="0.25">
      <c r="B55" s="59" t="s">
        <v>76</v>
      </c>
      <c r="C55" s="111">
        <v>0.52</v>
      </c>
      <c r="D55" s="93">
        <v>39</v>
      </c>
    </row>
    <row r="56" spans="2:4" x14ac:dyDescent="0.25">
      <c r="B56" s="59" t="s">
        <v>75</v>
      </c>
      <c r="C56" s="111">
        <v>2.6700000000000002E-2</v>
      </c>
      <c r="D56" s="93">
        <v>2</v>
      </c>
    </row>
    <row r="57" spans="2:4" x14ac:dyDescent="0.25">
      <c r="B57" s="59" t="s">
        <v>78</v>
      </c>
      <c r="C57" s="111">
        <v>0.04</v>
      </c>
      <c r="D57" s="93">
        <v>3</v>
      </c>
    </row>
    <row r="58" spans="2:4" x14ac:dyDescent="0.25">
      <c r="B58" s="62" t="s">
        <v>85</v>
      </c>
      <c r="C58" s="110">
        <v>0</v>
      </c>
      <c r="D58" s="95">
        <v>0</v>
      </c>
    </row>
    <row r="60" spans="2:4" x14ac:dyDescent="0.25">
      <c r="B60" s="96" t="s">
        <v>83</v>
      </c>
      <c r="C60" s="97" t="s">
        <v>89</v>
      </c>
      <c r="D60" s="98" t="s">
        <v>68</v>
      </c>
    </row>
    <row r="61" spans="2:4" x14ac:dyDescent="0.25">
      <c r="B61" s="59" t="s">
        <v>74</v>
      </c>
      <c r="C61" s="111">
        <v>0.44</v>
      </c>
      <c r="D61" s="93">
        <v>33</v>
      </c>
    </row>
    <row r="62" spans="2:4" x14ac:dyDescent="0.25">
      <c r="B62" s="59" t="s">
        <v>76</v>
      </c>
      <c r="C62" s="111">
        <v>0.44</v>
      </c>
      <c r="D62" s="93">
        <v>33</v>
      </c>
    </row>
    <row r="63" spans="2:4" x14ac:dyDescent="0.25">
      <c r="B63" s="59" t="s">
        <v>75</v>
      </c>
      <c r="C63" s="111">
        <v>0.1067</v>
      </c>
      <c r="D63" s="93">
        <v>8</v>
      </c>
    </row>
    <row r="64" spans="2:4" x14ac:dyDescent="0.25">
      <c r="B64" s="59" t="s">
        <v>78</v>
      </c>
      <c r="C64" s="111">
        <v>1.3299999999999999E-2</v>
      </c>
      <c r="D64" s="93">
        <v>1</v>
      </c>
    </row>
    <row r="65" spans="2:4" x14ac:dyDescent="0.25">
      <c r="B65" s="62" t="s">
        <v>85</v>
      </c>
      <c r="C65" s="110">
        <v>0</v>
      </c>
      <c r="D65" s="95">
        <v>0</v>
      </c>
    </row>
    <row r="67" spans="2:4" x14ac:dyDescent="0.25">
      <c r="B67" s="96" t="s">
        <v>84</v>
      </c>
      <c r="C67" s="97" t="s">
        <v>89</v>
      </c>
      <c r="D67" s="98" t="s">
        <v>68</v>
      </c>
    </row>
    <row r="68" spans="2:4" x14ac:dyDescent="0.25">
      <c r="B68" s="59" t="s">
        <v>74</v>
      </c>
      <c r="C68" s="111">
        <v>0.48</v>
      </c>
      <c r="D68" s="93">
        <v>36</v>
      </c>
    </row>
    <row r="69" spans="2:4" x14ac:dyDescent="0.25">
      <c r="B69" s="59" t="s">
        <v>76</v>
      </c>
      <c r="C69" s="111">
        <v>0.44</v>
      </c>
      <c r="D69" s="93">
        <v>33</v>
      </c>
    </row>
    <row r="70" spans="2:4" x14ac:dyDescent="0.25">
      <c r="B70" s="59" t="s">
        <v>75</v>
      </c>
      <c r="C70" s="111">
        <v>6.6699999999999995E-2</v>
      </c>
      <c r="D70" s="93">
        <v>5</v>
      </c>
    </row>
    <row r="71" spans="2:4" x14ac:dyDescent="0.25">
      <c r="B71" s="59" t="s">
        <v>78</v>
      </c>
      <c r="C71" s="111">
        <v>1.3299999999999999E-2</v>
      </c>
      <c r="D71" s="93">
        <v>1</v>
      </c>
    </row>
    <row r="72" spans="2:4" x14ac:dyDescent="0.25">
      <c r="B72" s="62" t="s">
        <v>85</v>
      </c>
      <c r="C72" s="110">
        <v>0</v>
      </c>
      <c r="D72" s="95">
        <v>0</v>
      </c>
    </row>
    <row r="74" spans="2:4" x14ac:dyDescent="0.25">
      <c r="B74" s="96" t="s">
        <v>117</v>
      </c>
      <c r="C74" s="97" t="s">
        <v>89</v>
      </c>
      <c r="D74" s="98" t="s">
        <v>68</v>
      </c>
    </row>
    <row r="75" spans="2:4" x14ac:dyDescent="0.25">
      <c r="B75" s="59" t="s">
        <v>74</v>
      </c>
      <c r="C75" s="111">
        <v>0.52</v>
      </c>
      <c r="D75" s="93">
        <v>39</v>
      </c>
    </row>
    <row r="76" spans="2:4" x14ac:dyDescent="0.25">
      <c r="B76" s="59" t="s">
        <v>76</v>
      </c>
      <c r="C76" s="111">
        <v>0.37330000000000002</v>
      </c>
      <c r="D76" s="93">
        <v>28</v>
      </c>
    </row>
    <row r="77" spans="2:4" x14ac:dyDescent="0.25">
      <c r="B77" s="59" t="s">
        <v>75</v>
      </c>
      <c r="C77" s="111">
        <v>0.1067</v>
      </c>
      <c r="D77" s="93">
        <v>8</v>
      </c>
    </row>
    <row r="78" spans="2:4" x14ac:dyDescent="0.25">
      <c r="B78" s="59" t="s">
        <v>78</v>
      </c>
      <c r="C78" s="111">
        <v>0</v>
      </c>
      <c r="D78" s="93">
        <v>0</v>
      </c>
    </row>
    <row r="79" spans="2:4" x14ac:dyDescent="0.25">
      <c r="B79" s="62" t="s">
        <v>85</v>
      </c>
      <c r="C79" s="110">
        <v>0</v>
      </c>
      <c r="D79" s="95">
        <v>0</v>
      </c>
    </row>
    <row r="81" spans="2:4" x14ac:dyDescent="0.25">
      <c r="B81" s="65" t="s">
        <v>118</v>
      </c>
    </row>
    <row r="82" spans="2:4" s="54" customFormat="1" x14ac:dyDescent="0.25">
      <c r="B82" s="66" t="s">
        <v>119</v>
      </c>
    </row>
    <row r="83" spans="2:4" s="54" customFormat="1" x14ac:dyDescent="0.25">
      <c r="B83" s="66" t="s">
        <v>120</v>
      </c>
    </row>
    <row r="84" spans="2:4" s="54" customFormat="1" ht="30" x14ac:dyDescent="0.25">
      <c r="B84" s="66" t="s">
        <v>121</v>
      </c>
    </row>
    <row r="85" spans="2:4" s="54" customFormat="1" x14ac:dyDescent="0.25">
      <c r="B85" s="66" t="s">
        <v>122</v>
      </c>
    </row>
    <row r="86" spans="2:4" s="54" customFormat="1" x14ac:dyDescent="0.25">
      <c r="B86" s="66" t="s">
        <v>123</v>
      </c>
    </row>
    <row r="87" spans="2:4" s="54" customFormat="1" x14ac:dyDescent="0.25">
      <c r="B87" s="66" t="s">
        <v>124</v>
      </c>
    </row>
    <row r="88" spans="2:4" s="54" customFormat="1" x14ac:dyDescent="0.25">
      <c r="B88" s="66" t="s">
        <v>125</v>
      </c>
    </row>
    <row r="90" spans="2:4" ht="31.5" x14ac:dyDescent="0.25">
      <c r="B90" s="96" t="s">
        <v>126</v>
      </c>
      <c r="C90" s="97" t="s">
        <v>89</v>
      </c>
      <c r="D90" s="98" t="s">
        <v>68</v>
      </c>
    </row>
    <row r="91" spans="2:4" x14ac:dyDescent="0.25">
      <c r="B91" s="59" t="s">
        <v>127</v>
      </c>
      <c r="C91" s="138">
        <v>0.25</v>
      </c>
      <c r="D91" s="93">
        <v>2</v>
      </c>
    </row>
    <row r="92" spans="2:4" x14ac:dyDescent="0.25">
      <c r="B92" s="59" t="s">
        <v>128</v>
      </c>
      <c r="C92" s="138">
        <v>0.125</v>
      </c>
      <c r="D92" s="93">
        <v>1</v>
      </c>
    </row>
    <row r="93" spans="2:4" x14ac:dyDescent="0.25">
      <c r="B93" s="59" t="s">
        <v>129</v>
      </c>
      <c r="C93" s="138">
        <v>0.125</v>
      </c>
      <c r="D93" s="93">
        <v>1</v>
      </c>
    </row>
    <row r="94" spans="2:4" x14ac:dyDescent="0.25">
      <c r="B94" s="59" t="s">
        <v>130</v>
      </c>
      <c r="C94" s="138">
        <v>0.375</v>
      </c>
      <c r="D94" s="93">
        <v>3</v>
      </c>
    </row>
    <row r="95" spans="2:4" x14ac:dyDescent="0.25">
      <c r="B95" s="62" t="s">
        <v>131</v>
      </c>
      <c r="C95" s="139">
        <v>0.125</v>
      </c>
      <c r="D95" s="95">
        <v>1</v>
      </c>
    </row>
    <row r="98" spans="2:4" x14ac:dyDescent="0.25">
      <c r="B98" s="64" t="s">
        <v>13</v>
      </c>
      <c r="C98" s="69" t="s">
        <v>37</v>
      </c>
      <c r="D98" s="69"/>
    </row>
    <row r="99" spans="2:4" x14ac:dyDescent="0.25">
      <c r="B99" s="64" t="s">
        <v>14</v>
      </c>
      <c r="C99" s="69" t="s">
        <v>37</v>
      </c>
      <c r="D99" s="69"/>
    </row>
    <row r="100" spans="2:4" ht="94.5" x14ac:dyDescent="0.25">
      <c r="B100" s="101" t="s">
        <v>132</v>
      </c>
      <c r="C100" s="102" t="s">
        <v>130</v>
      </c>
      <c r="D100" s="102"/>
    </row>
    <row r="101" spans="2:4" x14ac:dyDescent="0.25">
      <c r="B101" s="101" t="s">
        <v>133</v>
      </c>
      <c r="C101" s="102" t="s">
        <v>130</v>
      </c>
      <c r="D101" s="102"/>
    </row>
    <row r="102" spans="2:4" ht="31.5" x14ac:dyDescent="0.25">
      <c r="B102" s="101" t="s">
        <v>134</v>
      </c>
      <c r="C102" s="102" t="s">
        <v>130</v>
      </c>
      <c r="D102" s="102"/>
    </row>
    <row r="103" spans="2:4" ht="66.599999999999994" customHeight="1" x14ac:dyDescent="0.25">
      <c r="B103" s="101" t="s">
        <v>135</v>
      </c>
      <c r="C103" s="102" t="s">
        <v>131</v>
      </c>
      <c r="D103" s="102"/>
    </row>
    <row r="104" spans="2:4" ht="31.5" x14ac:dyDescent="0.25">
      <c r="B104" s="101" t="s">
        <v>136</v>
      </c>
      <c r="C104" s="102" t="s">
        <v>128</v>
      </c>
      <c r="D104" s="102"/>
    </row>
    <row r="105" spans="2:4" x14ac:dyDescent="0.25">
      <c r="B105" s="101" t="s">
        <v>137</v>
      </c>
      <c r="C105" s="102" t="s">
        <v>129</v>
      </c>
      <c r="D105" s="102"/>
    </row>
    <row r="106" spans="2:4" x14ac:dyDescent="0.25">
      <c r="B106" s="101" t="s">
        <v>138</v>
      </c>
      <c r="C106" s="102" t="s">
        <v>127</v>
      </c>
      <c r="D106" s="102"/>
    </row>
    <row r="107" spans="2:4" x14ac:dyDescent="0.25">
      <c r="B107" s="101" t="s">
        <v>139</v>
      </c>
      <c r="C107" s="102" t="s">
        <v>127</v>
      </c>
      <c r="D107" s="102"/>
    </row>
  </sheetData>
  <sheetProtection algorithmName="SHA-512" hashValue="YYlGlk/pvWzBWkbuT2CwGPJKEcqTAbeuJ+flzIRNvMlxXOk8JhYdEbysxTSOsghoyIzMQYWVZ/eC5+qyw/a3Ow==" saltValue="DswxfQgbiyieR7VWXXq7Uw==" spinCount="100000" sheet="1" objects="1" scenarios="1"/>
  <mergeCells count="1">
    <mergeCell ref="J3:O3"/>
  </mergeCells>
  <pageMargins left="0.7" right="0.7" top="0.75" bottom="0.75" header="0.3" footer="0.3"/>
  <pageSetup scale="78" fitToHeight="0" orientation="portrait" r:id="rId1"/>
  <rowBreaks count="2" manualBreakCount="2">
    <brk id="45" min="1" max="3" man="1"/>
    <brk id="80" min="1"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013EB-864E-4C59-BAC6-1BCDFDB119EC}">
  <sheetPr>
    <pageSetUpPr fitToPage="1"/>
  </sheetPr>
  <dimension ref="B2:O98"/>
  <sheetViews>
    <sheetView zoomScale="85" zoomScaleNormal="85" workbookViewId="0">
      <selection activeCell="H2" sqref="H2"/>
    </sheetView>
  </sheetViews>
  <sheetFormatPr defaultRowHeight="15.75" x14ac:dyDescent="0.25"/>
  <cols>
    <col min="1" max="1" width="9.140625" style="55"/>
    <col min="2" max="2" width="85.42578125" style="55" customWidth="1"/>
    <col min="3" max="3" width="14.85546875" style="55" customWidth="1"/>
    <col min="4" max="4" width="17.7109375" style="55" customWidth="1"/>
    <col min="5" max="16384" width="9.140625" style="55"/>
  </cols>
  <sheetData>
    <row r="2" spans="2:15" ht="18.75" x14ac:dyDescent="0.3">
      <c r="B2" s="128" t="s">
        <v>218</v>
      </c>
    </row>
    <row r="3" spans="2:15" x14ac:dyDescent="0.25">
      <c r="B3" s="54"/>
      <c r="J3" s="88" t="s">
        <v>217</v>
      </c>
      <c r="K3" s="88"/>
      <c r="L3" s="88"/>
      <c r="M3" s="88"/>
      <c r="N3" s="88"/>
      <c r="O3" s="88"/>
    </row>
    <row r="4" spans="2:15" ht="31.5" x14ac:dyDescent="0.25">
      <c r="B4" s="89" t="s">
        <v>88</v>
      </c>
      <c r="C4" s="90" t="s">
        <v>89</v>
      </c>
      <c r="D4" s="91" t="s">
        <v>68</v>
      </c>
    </row>
    <row r="5" spans="2:15" x14ac:dyDescent="0.25">
      <c r="B5" s="59" t="s">
        <v>90</v>
      </c>
      <c r="C5" s="92">
        <v>0.90476190476190477</v>
      </c>
      <c r="D5" s="93">
        <v>20</v>
      </c>
      <c r="F5" s="55" t="s">
        <v>219</v>
      </c>
    </row>
    <row r="6" spans="2:15" x14ac:dyDescent="0.25">
      <c r="B6" s="59" t="s">
        <v>91</v>
      </c>
      <c r="C6" s="92">
        <v>4.6699999999999998E-2</v>
      </c>
      <c r="D6" s="93">
        <v>1</v>
      </c>
    </row>
    <row r="7" spans="2:15" x14ac:dyDescent="0.25">
      <c r="B7" s="62" t="s">
        <v>92</v>
      </c>
      <c r="C7" s="94">
        <v>4.6699999999999998E-2</v>
      </c>
      <c r="D7" s="95">
        <v>1</v>
      </c>
    </row>
    <row r="8" spans="2:15" x14ac:dyDescent="0.25">
      <c r="B8" s="54"/>
    </row>
    <row r="9" spans="2:15" ht="31.5" x14ac:dyDescent="0.25">
      <c r="B9" s="96" t="s">
        <v>93</v>
      </c>
      <c r="C9" s="97" t="s">
        <v>89</v>
      </c>
      <c r="D9" s="98" t="s">
        <v>68</v>
      </c>
    </row>
    <row r="10" spans="2:15" x14ac:dyDescent="0.25">
      <c r="B10" s="59" t="s">
        <v>90</v>
      </c>
      <c r="C10" s="92">
        <v>0.95238095238095233</v>
      </c>
      <c r="D10" s="93">
        <v>20</v>
      </c>
    </row>
    <row r="11" spans="2:15" x14ac:dyDescent="0.25">
      <c r="B11" s="59" t="s">
        <v>91</v>
      </c>
      <c r="C11" s="92">
        <v>0</v>
      </c>
      <c r="D11" s="93">
        <v>0</v>
      </c>
    </row>
    <row r="12" spans="2:15" x14ac:dyDescent="0.25">
      <c r="B12" s="62" t="s">
        <v>92</v>
      </c>
      <c r="C12" s="94">
        <v>4.6699999999999998E-2</v>
      </c>
      <c r="D12" s="95">
        <v>1</v>
      </c>
    </row>
    <row r="13" spans="2:15" x14ac:dyDescent="0.25">
      <c r="B13" s="54"/>
    </row>
    <row r="14" spans="2:15" ht="31.5" x14ac:dyDescent="0.25">
      <c r="B14" s="96" t="s">
        <v>98</v>
      </c>
      <c r="C14" s="97" t="s">
        <v>89</v>
      </c>
      <c r="D14" s="98" t="s">
        <v>68</v>
      </c>
      <c r="F14" s="55" t="s">
        <v>220</v>
      </c>
      <c r="K14" s="55" t="s">
        <v>221</v>
      </c>
    </row>
    <row r="15" spans="2:15" x14ac:dyDescent="0.25">
      <c r="B15" s="59" t="s">
        <v>90</v>
      </c>
      <c r="C15" s="92">
        <v>0.66666666666666663</v>
      </c>
      <c r="D15" s="93">
        <v>14</v>
      </c>
      <c r="F15" s="55" t="s">
        <v>222</v>
      </c>
      <c r="K15" s="55" t="s">
        <v>223</v>
      </c>
    </row>
    <row r="16" spans="2:15" x14ac:dyDescent="0.25">
      <c r="B16" s="59" t="s">
        <v>91</v>
      </c>
      <c r="C16" s="92">
        <v>0.3332</v>
      </c>
      <c r="D16" s="93">
        <v>7</v>
      </c>
      <c r="F16" s="55" t="s">
        <v>224</v>
      </c>
      <c r="K16" s="55" t="s">
        <v>225</v>
      </c>
    </row>
    <row r="17" spans="2:6" x14ac:dyDescent="0.25">
      <c r="B17" s="62" t="s">
        <v>92</v>
      </c>
      <c r="C17" s="94">
        <v>0</v>
      </c>
      <c r="D17" s="95">
        <v>0</v>
      </c>
      <c r="F17" s="55" t="s">
        <v>226</v>
      </c>
    </row>
    <row r="18" spans="2:6" x14ac:dyDescent="0.25">
      <c r="B18" s="54"/>
    </row>
    <row r="19" spans="2:6" ht="31.5" x14ac:dyDescent="0.25">
      <c r="B19" s="96" t="s">
        <v>102</v>
      </c>
      <c r="C19" s="97" t="s">
        <v>89</v>
      </c>
      <c r="D19" s="98" t="s">
        <v>68</v>
      </c>
      <c r="F19" s="55" t="s">
        <v>227</v>
      </c>
    </row>
    <row r="20" spans="2:6" x14ac:dyDescent="0.25">
      <c r="B20" s="59" t="s">
        <v>90</v>
      </c>
      <c r="C20" s="92">
        <v>0.85709999999999997</v>
      </c>
      <c r="D20" s="93">
        <v>18</v>
      </c>
      <c r="F20" s="55" t="s">
        <v>228</v>
      </c>
    </row>
    <row r="21" spans="2:6" x14ac:dyDescent="0.25">
      <c r="B21" s="59" t="s">
        <v>91</v>
      </c>
      <c r="C21" s="92">
        <v>0.1429</v>
      </c>
      <c r="D21" s="93">
        <v>3</v>
      </c>
      <c r="F21" s="55" t="s">
        <v>229</v>
      </c>
    </row>
    <row r="22" spans="2:6" x14ac:dyDescent="0.25">
      <c r="B22" s="62" t="s">
        <v>92</v>
      </c>
      <c r="C22" s="94">
        <v>0</v>
      </c>
      <c r="D22" s="95">
        <v>0</v>
      </c>
      <c r="F22" s="55" t="s">
        <v>230</v>
      </c>
    </row>
    <row r="23" spans="2:6" x14ac:dyDescent="0.25">
      <c r="B23" s="54"/>
    </row>
    <row r="24" spans="2:6" ht="31.5" x14ac:dyDescent="0.25">
      <c r="B24" s="96" t="s">
        <v>109</v>
      </c>
      <c r="C24" s="97" t="s">
        <v>89</v>
      </c>
      <c r="D24" s="98" t="s">
        <v>68</v>
      </c>
    </row>
    <row r="25" spans="2:6" x14ac:dyDescent="0.25">
      <c r="B25" s="59" t="s">
        <v>90</v>
      </c>
      <c r="C25" s="92">
        <v>0.33333333333333331</v>
      </c>
      <c r="D25" s="93">
        <v>7</v>
      </c>
    </row>
    <row r="26" spans="2:6" x14ac:dyDescent="0.25">
      <c r="B26" s="59" t="s">
        <v>91</v>
      </c>
      <c r="C26" s="92">
        <v>0.14285714285714285</v>
      </c>
      <c r="D26" s="93">
        <v>3</v>
      </c>
    </row>
    <row r="27" spans="2:6" x14ac:dyDescent="0.25">
      <c r="B27" s="62" t="s">
        <v>110</v>
      </c>
      <c r="C27" s="94">
        <v>0.52380952380952384</v>
      </c>
      <c r="D27" s="95">
        <v>11</v>
      </c>
    </row>
    <row r="28" spans="2:6" x14ac:dyDescent="0.25">
      <c r="B28" s="54"/>
    </row>
    <row r="29" spans="2:6" ht="31.5" x14ac:dyDescent="0.25">
      <c r="B29" s="96" t="s">
        <v>111</v>
      </c>
      <c r="C29" s="97" t="s">
        <v>89</v>
      </c>
      <c r="D29" s="98" t="s">
        <v>68</v>
      </c>
    </row>
    <row r="30" spans="2:6" x14ac:dyDescent="0.25">
      <c r="B30" s="62" t="s">
        <v>90</v>
      </c>
      <c r="C30" s="94">
        <v>1</v>
      </c>
      <c r="D30" s="95">
        <v>7</v>
      </c>
    </row>
    <row r="31" spans="2:6" x14ac:dyDescent="0.25">
      <c r="B31" s="54"/>
    </row>
    <row r="32" spans="2:6" x14ac:dyDescent="0.25">
      <c r="B32" s="96" t="s">
        <v>112</v>
      </c>
      <c r="C32" s="97" t="s">
        <v>89</v>
      </c>
      <c r="D32" s="98" t="s">
        <v>68</v>
      </c>
    </row>
    <row r="33" spans="2:4" x14ac:dyDescent="0.25">
      <c r="B33" s="59" t="s">
        <v>113</v>
      </c>
      <c r="C33" s="92">
        <v>0.83333333333333337</v>
      </c>
      <c r="D33" s="93">
        <v>5</v>
      </c>
    </row>
    <row r="34" spans="2:4" x14ac:dyDescent="0.25">
      <c r="B34" s="59" t="s">
        <v>114</v>
      </c>
      <c r="C34" s="92">
        <v>0.16666666666666666</v>
      </c>
      <c r="D34" s="93">
        <v>1</v>
      </c>
    </row>
    <row r="35" spans="2:4" x14ac:dyDescent="0.25">
      <c r="B35" s="62" t="s">
        <v>115</v>
      </c>
      <c r="C35" s="94">
        <v>0</v>
      </c>
      <c r="D35" s="95">
        <v>0</v>
      </c>
    </row>
    <row r="36" spans="2:4" x14ac:dyDescent="0.25">
      <c r="B36" s="54"/>
    </row>
    <row r="37" spans="2:4" x14ac:dyDescent="0.25">
      <c r="B37" s="96" t="s">
        <v>116</v>
      </c>
      <c r="C37" s="97" t="s">
        <v>89</v>
      </c>
      <c r="D37" s="98" t="s">
        <v>68</v>
      </c>
    </row>
    <row r="38" spans="2:4" x14ac:dyDescent="0.25">
      <c r="B38" s="59" t="s">
        <v>74</v>
      </c>
      <c r="C38" s="92">
        <v>0.33333333333333331</v>
      </c>
      <c r="D38" s="93">
        <v>7</v>
      </c>
    </row>
    <row r="39" spans="2:4" x14ac:dyDescent="0.25">
      <c r="B39" s="59" t="s">
        <v>76</v>
      </c>
      <c r="C39" s="92">
        <v>0.42857142857142855</v>
      </c>
      <c r="D39" s="93">
        <v>9</v>
      </c>
    </row>
    <row r="40" spans="2:4" x14ac:dyDescent="0.25">
      <c r="B40" s="59" t="s">
        <v>75</v>
      </c>
      <c r="C40" s="92">
        <v>0.19047619047619047</v>
      </c>
      <c r="D40" s="93">
        <v>4</v>
      </c>
    </row>
    <row r="41" spans="2:4" x14ac:dyDescent="0.25">
      <c r="B41" s="59" t="s">
        <v>78</v>
      </c>
      <c r="C41" s="92">
        <v>4.7619047619047616E-2</v>
      </c>
      <c r="D41" s="93">
        <v>1</v>
      </c>
    </row>
    <row r="42" spans="2:4" x14ac:dyDescent="0.25">
      <c r="B42" s="62" t="s">
        <v>85</v>
      </c>
      <c r="C42" s="94">
        <v>0</v>
      </c>
      <c r="D42" s="95">
        <v>0</v>
      </c>
    </row>
    <row r="43" spans="2:4" x14ac:dyDescent="0.25">
      <c r="B43" s="54"/>
    </row>
    <row r="44" spans="2:4" x14ac:dyDescent="0.25">
      <c r="B44" s="96" t="s">
        <v>71</v>
      </c>
      <c r="C44" s="97" t="s">
        <v>89</v>
      </c>
      <c r="D44" s="98" t="s">
        <v>68</v>
      </c>
    </row>
    <row r="45" spans="2:4" x14ac:dyDescent="0.25">
      <c r="B45" s="59" t="s">
        <v>74</v>
      </c>
      <c r="C45" s="92">
        <v>0.42857142857142855</v>
      </c>
      <c r="D45" s="93">
        <v>9</v>
      </c>
    </row>
    <row r="46" spans="2:4" x14ac:dyDescent="0.25">
      <c r="B46" s="59" t="s">
        <v>76</v>
      </c>
      <c r="C46" s="92">
        <v>0.33333333333333331</v>
      </c>
      <c r="D46" s="93">
        <v>7</v>
      </c>
    </row>
    <row r="47" spans="2:4" x14ac:dyDescent="0.25">
      <c r="B47" s="59" t="s">
        <v>75</v>
      </c>
      <c r="C47" s="92">
        <v>0.14285714285714285</v>
      </c>
      <c r="D47" s="93">
        <v>3</v>
      </c>
    </row>
    <row r="48" spans="2:4" x14ac:dyDescent="0.25">
      <c r="B48" s="59" t="s">
        <v>78</v>
      </c>
      <c r="C48" s="92">
        <v>9.5238095238095233E-2</v>
      </c>
      <c r="D48" s="93">
        <v>2</v>
      </c>
    </row>
    <row r="49" spans="2:4" x14ac:dyDescent="0.25">
      <c r="B49" s="62" t="s">
        <v>85</v>
      </c>
      <c r="C49" s="94">
        <v>0</v>
      </c>
      <c r="D49" s="95">
        <v>0</v>
      </c>
    </row>
    <row r="50" spans="2:4" x14ac:dyDescent="0.25">
      <c r="B50" s="54"/>
    </row>
    <row r="51" spans="2:4" x14ac:dyDescent="0.25">
      <c r="B51" s="96" t="s">
        <v>83</v>
      </c>
      <c r="C51" s="97" t="s">
        <v>89</v>
      </c>
      <c r="D51" s="98" t="s">
        <v>68</v>
      </c>
    </row>
    <row r="52" spans="2:4" x14ac:dyDescent="0.25">
      <c r="B52" s="59" t="s">
        <v>74</v>
      </c>
      <c r="C52" s="92">
        <v>0.42857142857142855</v>
      </c>
      <c r="D52" s="93">
        <v>9</v>
      </c>
    </row>
    <row r="53" spans="2:4" x14ac:dyDescent="0.25">
      <c r="B53" s="59" t="s">
        <v>76</v>
      </c>
      <c r="C53" s="92">
        <v>0.38095238095238093</v>
      </c>
      <c r="D53" s="93">
        <v>8</v>
      </c>
    </row>
    <row r="54" spans="2:4" x14ac:dyDescent="0.25">
      <c r="B54" s="59" t="s">
        <v>75</v>
      </c>
      <c r="C54" s="92">
        <v>0.14285714285714285</v>
      </c>
      <c r="D54" s="93">
        <v>3</v>
      </c>
    </row>
    <row r="55" spans="2:4" x14ac:dyDescent="0.25">
      <c r="B55" s="59" t="s">
        <v>78</v>
      </c>
      <c r="C55" s="92">
        <v>4.7619047619047616E-2</v>
      </c>
      <c r="D55" s="93">
        <v>1</v>
      </c>
    </row>
    <row r="56" spans="2:4" x14ac:dyDescent="0.25">
      <c r="B56" s="62" t="s">
        <v>85</v>
      </c>
      <c r="C56" s="94">
        <v>0</v>
      </c>
      <c r="D56" s="95">
        <v>0</v>
      </c>
    </row>
    <row r="57" spans="2:4" x14ac:dyDescent="0.25">
      <c r="B57" s="54"/>
    </row>
    <row r="58" spans="2:4" x14ac:dyDescent="0.25">
      <c r="B58" s="96" t="s">
        <v>84</v>
      </c>
      <c r="C58" s="97" t="s">
        <v>89</v>
      </c>
      <c r="D58" s="98" t="s">
        <v>68</v>
      </c>
    </row>
    <row r="59" spans="2:4" x14ac:dyDescent="0.25">
      <c r="B59" s="59" t="s">
        <v>74</v>
      </c>
      <c r="C59" s="92">
        <v>0.52380952380952384</v>
      </c>
      <c r="D59" s="93">
        <v>11</v>
      </c>
    </row>
    <row r="60" spans="2:4" x14ac:dyDescent="0.25">
      <c r="B60" s="59" t="s">
        <v>76</v>
      </c>
      <c r="C60" s="92">
        <v>0.42857142857142855</v>
      </c>
      <c r="D60" s="93">
        <v>9</v>
      </c>
    </row>
    <row r="61" spans="2:4" x14ac:dyDescent="0.25">
      <c r="B61" s="59" t="s">
        <v>75</v>
      </c>
      <c r="C61" s="92">
        <v>4.7619047619047616E-2</v>
      </c>
      <c r="D61" s="93">
        <v>1</v>
      </c>
    </row>
    <row r="62" spans="2:4" x14ac:dyDescent="0.25">
      <c r="B62" s="59" t="s">
        <v>78</v>
      </c>
      <c r="C62" s="92">
        <v>0</v>
      </c>
      <c r="D62" s="93">
        <v>0</v>
      </c>
    </row>
    <row r="63" spans="2:4" x14ac:dyDescent="0.25">
      <c r="B63" s="62" t="s">
        <v>85</v>
      </c>
      <c r="C63" s="94">
        <v>0</v>
      </c>
      <c r="D63" s="95">
        <v>0</v>
      </c>
    </row>
    <row r="64" spans="2:4" x14ac:dyDescent="0.25">
      <c r="B64" s="54"/>
    </row>
    <row r="65" spans="2:4" x14ac:dyDescent="0.25">
      <c r="B65" s="96" t="s">
        <v>117</v>
      </c>
      <c r="C65" s="97" t="s">
        <v>89</v>
      </c>
      <c r="D65" s="98" t="s">
        <v>68</v>
      </c>
    </row>
    <row r="66" spans="2:4" x14ac:dyDescent="0.25">
      <c r="B66" s="59" t="s">
        <v>74</v>
      </c>
      <c r="C66" s="92">
        <v>0.42857142857142855</v>
      </c>
      <c r="D66" s="93">
        <v>9</v>
      </c>
    </row>
    <row r="67" spans="2:4" x14ac:dyDescent="0.25">
      <c r="B67" s="59" t="s">
        <v>76</v>
      </c>
      <c r="C67" s="92">
        <v>0.38095238095238093</v>
      </c>
      <c r="D67" s="93">
        <v>8</v>
      </c>
    </row>
    <row r="68" spans="2:4" x14ac:dyDescent="0.25">
      <c r="B68" s="59" t="s">
        <v>75</v>
      </c>
      <c r="C68" s="92">
        <v>4.7619047619047616E-2</v>
      </c>
      <c r="D68" s="93">
        <v>1</v>
      </c>
    </row>
    <row r="69" spans="2:4" x14ac:dyDescent="0.25">
      <c r="B69" s="59" t="s">
        <v>78</v>
      </c>
      <c r="C69" s="92">
        <v>0.14285714285714285</v>
      </c>
      <c r="D69" s="93">
        <v>3</v>
      </c>
    </row>
    <row r="70" spans="2:4" x14ac:dyDescent="0.25">
      <c r="B70" s="62" t="s">
        <v>85</v>
      </c>
      <c r="C70" s="94">
        <v>0</v>
      </c>
      <c r="D70" s="95">
        <v>0</v>
      </c>
    </row>
    <row r="71" spans="2:4" x14ac:dyDescent="0.25">
      <c r="B71" s="54"/>
    </row>
    <row r="72" spans="2:4" x14ac:dyDescent="0.25">
      <c r="B72" s="65" t="s">
        <v>118</v>
      </c>
    </row>
    <row r="73" spans="2:4" x14ac:dyDescent="0.25">
      <c r="B73" s="66" t="s">
        <v>119</v>
      </c>
    </row>
    <row r="74" spans="2:4" x14ac:dyDescent="0.25">
      <c r="B74" s="66" t="s">
        <v>120</v>
      </c>
    </row>
    <row r="75" spans="2:4" ht="30" x14ac:dyDescent="0.25">
      <c r="B75" s="66" t="s">
        <v>121</v>
      </c>
    </row>
    <row r="76" spans="2:4" ht="30" x14ac:dyDescent="0.25">
      <c r="B76" s="66" t="s">
        <v>122</v>
      </c>
    </row>
    <row r="77" spans="2:4" x14ac:dyDescent="0.25">
      <c r="B77" s="66" t="s">
        <v>123</v>
      </c>
    </row>
    <row r="78" spans="2:4" x14ac:dyDescent="0.25">
      <c r="B78" s="66" t="s">
        <v>124</v>
      </c>
    </row>
    <row r="79" spans="2:4" x14ac:dyDescent="0.25">
      <c r="B79" s="66" t="s">
        <v>125</v>
      </c>
    </row>
    <row r="80" spans="2:4" x14ac:dyDescent="0.25">
      <c r="B80" s="54"/>
    </row>
    <row r="81" spans="2:4" ht="31.5" x14ac:dyDescent="0.25">
      <c r="B81" s="96" t="s">
        <v>126</v>
      </c>
      <c r="C81" s="97" t="s">
        <v>89</v>
      </c>
      <c r="D81" s="98" t="s">
        <v>68</v>
      </c>
    </row>
    <row r="82" spans="2:4" x14ac:dyDescent="0.25">
      <c r="B82" s="59" t="s">
        <v>127</v>
      </c>
      <c r="C82" s="99">
        <v>0.2</v>
      </c>
      <c r="D82" s="93">
        <v>1</v>
      </c>
    </row>
    <row r="83" spans="2:4" x14ac:dyDescent="0.25">
      <c r="B83" s="59" t="s">
        <v>128</v>
      </c>
      <c r="C83" s="99">
        <v>0.2</v>
      </c>
      <c r="D83" s="93">
        <v>1</v>
      </c>
    </row>
    <row r="84" spans="2:4" x14ac:dyDescent="0.25">
      <c r="B84" s="59" t="s">
        <v>129</v>
      </c>
      <c r="C84" s="99">
        <v>0</v>
      </c>
      <c r="D84" s="93">
        <v>0</v>
      </c>
    </row>
    <row r="85" spans="2:4" x14ac:dyDescent="0.25">
      <c r="B85" s="59" t="s">
        <v>130</v>
      </c>
      <c r="C85" s="99">
        <v>0.4</v>
      </c>
      <c r="D85" s="93">
        <v>2</v>
      </c>
    </row>
    <row r="86" spans="2:4" x14ac:dyDescent="0.25">
      <c r="B86" s="62" t="s">
        <v>131</v>
      </c>
      <c r="C86" s="100">
        <v>0.2</v>
      </c>
      <c r="D86" s="95">
        <v>1</v>
      </c>
    </row>
    <row r="89" spans="2:4" x14ac:dyDescent="0.25">
      <c r="B89" s="101" t="s">
        <v>11</v>
      </c>
      <c r="C89" s="102" t="s">
        <v>37</v>
      </c>
      <c r="D89" s="102"/>
    </row>
    <row r="90" spans="2:4" ht="110.25" x14ac:dyDescent="0.25">
      <c r="B90" s="101" t="s">
        <v>231</v>
      </c>
      <c r="C90" s="102" t="s">
        <v>130</v>
      </c>
      <c r="D90" s="102"/>
    </row>
    <row r="91" spans="2:4" ht="195" customHeight="1" x14ac:dyDescent="0.25">
      <c r="B91" s="101" t="s">
        <v>232</v>
      </c>
      <c r="C91" s="103" t="s">
        <v>233</v>
      </c>
      <c r="D91" s="103"/>
    </row>
    <row r="92" spans="2:4" x14ac:dyDescent="0.25">
      <c r="B92" s="101" t="s">
        <v>234</v>
      </c>
      <c r="C92" s="102" t="s">
        <v>127</v>
      </c>
      <c r="D92" s="102"/>
    </row>
    <row r="93" spans="2:4" x14ac:dyDescent="0.25">
      <c r="B93" s="104"/>
      <c r="C93" s="102"/>
      <c r="D93" s="102"/>
    </row>
    <row r="94" spans="2:4" x14ac:dyDescent="0.25">
      <c r="B94" s="104"/>
      <c r="C94" s="102"/>
      <c r="D94" s="102"/>
    </row>
    <row r="95" spans="2:4" x14ac:dyDescent="0.25">
      <c r="B95" s="104"/>
      <c r="C95" s="102"/>
      <c r="D95" s="102"/>
    </row>
    <row r="96" spans="2:4" x14ac:dyDescent="0.25">
      <c r="B96" s="104"/>
      <c r="C96" s="102"/>
      <c r="D96" s="102"/>
    </row>
    <row r="97" spans="2:4" x14ac:dyDescent="0.25">
      <c r="B97" s="104"/>
      <c r="C97" s="102"/>
      <c r="D97" s="102"/>
    </row>
    <row r="98" spans="2:4" x14ac:dyDescent="0.25">
      <c r="B98" s="104"/>
      <c r="C98" s="102"/>
      <c r="D98" s="102"/>
    </row>
  </sheetData>
  <sheetProtection algorithmName="SHA-512" hashValue="CqPWjqgvgU6iE9kReggXNzYjKkNkPb7hjzsULpB1RefrT1h/WKxAR0p6inhPqgO5VSRjXm/Tq8gdafZ77xXlhw==" saltValue="FJ4ZMVfPQ+zPCvk6d130FQ==" spinCount="100000" sheet="1" objects="1" scenarios="1"/>
  <mergeCells count="2">
    <mergeCell ref="C91:D91"/>
    <mergeCell ref="J3:O3"/>
  </mergeCells>
  <pageMargins left="0.7" right="0.7" top="0.75" bottom="0.75" header="0.3" footer="0.3"/>
  <pageSetup scale="23" fitToHeight="0"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BF64A-C57A-44AF-BBE6-32F612FFD62E}">
  <sheetPr>
    <pageSetUpPr fitToPage="1"/>
  </sheetPr>
  <dimension ref="B2:M98"/>
  <sheetViews>
    <sheetView zoomScale="85" zoomScaleNormal="85" workbookViewId="0">
      <selection activeCell="H6" sqref="H6"/>
    </sheetView>
  </sheetViews>
  <sheetFormatPr defaultRowHeight="15.75" x14ac:dyDescent="0.25"/>
  <cols>
    <col min="1" max="1" width="9.140625" style="55"/>
    <col min="2" max="2" width="86.7109375" style="54" customWidth="1"/>
    <col min="3" max="3" width="14.7109375" style="55" customWidth="1"/>
    <col min="4" max="4" width="17.7109375" style="55" customWidth="1"/>
    <col min="5" max="16384" width="9.140625" style="55"/>
  </cols>
  <sheetData>
    <row r="2" spans="2:13" ht="18.75" x14ac:dyDescent="0.3">
      <c r="B2" s="128" t="s">
        <v>285</v>
      </c>
    </row>
    <row r="3" spans="2:13" x14ac:dyDescent="0.25">
      <c r="H3" s="88" t="s">
        <v>217</v>
      </c>
      <c r="I3" s="88"/>
      <c r="J3" s="88"/>
      <c r="K3" s="88"/>
      <c r="L3" s="88"/>
      <c r="M3" s="88"/>
    </row>
    <row r="4" spans="2:13" ht="31.5" x14ac:dyDescent="0.25">
      <c r="B4" s="56" t="s">
        <v>88</v>
      </c>
      <c r="C4" s="136" t="s">
        <v>89</v>
      </c>
      <c r="D4" s="137" t="s">
        <v>68</v>
      </c>
    </row>
    <row r="5" spans="2:13" x14ac:dyDescent="0.25">
      <c r="B5" s="59" t="s">
        <v>90</v>
      </c>
      <c r="C5" s="92">
        <v>1</v>
      </c>
      <c r="D5" s="93">
        <v>48</v>
      </c>
    </row>
    <row r="6" spans="2:13" x14ac:dyDescent="0.25">
      <c r="B6" s="62" t="s">
        <v>91</v>
      </c>
      <c r="C6" s="94">
        <v>0</v>
      </c>
      <c r="D6" s="95">
        <v>0</v>
      </c>
    </row>
    <row r="8" spans="2:13" ht="31.5" x14ac:dyDescent="0.25">
      <c r="B8" s="56" t="s">
        <v>93</v>
      </c>
      <c r="C8" s="136" t="s">
        <v>89</v>
      </c>
      <c r="D8" s="137" t="s">
        <v>68</v>
      </c>
      <c r="F8" s="55" t="s">
        <v>286</v>
      </c>
    </row>
    <row r="9" spans="2:13" x14ac:dyDescent="0.25">
      <c r="B9" s="59" t="s">
        <v>90</v>
      </c>
      <c r="C9" s="92">
        <v>0.95833333333333337</v>
      </c>
      <c r="D9" s="93">
        <v>46</v>
      </c>
      <c r="F9" s="55" t="s">
        <v>287</v>
      </c>
    </row>
    <row r="10" spans="2:13" x14ac:dyDescent="0.25">
      <c r="B10" s="62" t="s">
        <v>91</v>
      </c>
      <c r="C10" s="94">
        <v>0.04</v>
      </c>
      <c r="D10" s="95">
        <v>2</v>
      </c>
    </row>
    <row r="12" spans="2:13" ht="31.5" x14ac:dyDescent="0.25">
      <c r="B12" s="56" t="s">
        <v>98</v>
      </c>
      <c r="C12" s="136" t="s">
        <v>89</v>
      </c>
      <c r="D12" s="137" t="s">
        <v>68</v>
      </c>
      <c r="F12" s="55" t="s">
        <v>288</v>
      </c>
    </row>
    <row r="13" spans="2:13" x14ac:dyDescent="0.25">
      <c r="B13" s="59" t="s">
        <v>90</v>
      </c>
      <c r="C13" s="92">
        <v>0.9375</v>
      </c>
      <c r="D13" s="93">
        <v>45</v>
      </c>
      <c r="F13" s="55" t="s">
        <v>289</v>
      </c>
    </row>
    <row r="14" spans="2:13" x14ac:dyDescent="0.25">
      <c r="B14" s="62" t="s">
        <v>91</v>
      </c>
      <c r="C14" s="94">
        <v>0.06</v>
      </c>
      <c r="D14" s="95">
        <v>3</v>
      </c>
      <c r="F14" s="55" t="s">
        <v>290</v>
      </c>
    </row>
    <row r="15" spans="2:13" x14ac:dyDescent="0.25">
      <c r="B15" s="140"/>
      <c r="C15" s="92"/>
      <c r="D15" s="141"/>
    </row>
    <row r="17" spans="2:6" ht="31.5" x14ac:dyDescent="0.25">
      <c r="B17" s="56" t="s">
        <v>102</v>
      </c>
      <c r="C17" s="136" t="s">
        <v>89</v>
      </c>
      <c r="D17" s="137" t="s">
        <v>68</v>
      </c>
      <c r="F17" s="55" t="s">
        <v>291</v>
      </c>
    </row>
    <row r="18" spans="2:6" x14ac:dyDescent="0.25">
      <c r="B18" s="59" t="s">
        <v>90</v>
      </c>
      <c r="C18" s="92">
        <v>0.89583333333333337</v>
      </c>
      <c r="D18" s="93">
        <v>43</v>
      </c>
      <c r="F18" s="55" t="s">
        <v>292</v>
      </c>
    </row>
    <row r="19" spans="2:6" x14ac:dyDescent="0.25">
      <c r="B19" s="62" t="s">
        <v>91</v>
      </c>
      <c r="C19" s="94">
        <v>0.1</v>
      </c>
      <c r="D19" s="95">
        <v>5</v>
      </c>
      <c r="F19" s="55" t="s">
        <v>293</v>
      </c>
    </row>
    <row r="20" spans="2:6" x14ac:dyDescent="0.25">
      <c r="C20" s="92"/>
      <c r="F20" s="55" t="s">
        <v>294</v>
      </c>
    </row>
    <row r="21" spans="2:6" x14ac:dyDescent="0.25">
      <c r="C21" s="92"/>
      <c r="F21" s="55" t="s">
        <v>295</v>
      </c>
    </row>
    <row r="22" spans="2:6" x14ac:dyDescent="0.25">
      <c r="C22" s="92"/>
    </row>
    <row r="24" spans="2:6" ht="31.5" x14ac:dyDescent="0.25">
      <c r="B24" s="56" t="s">
        <v>109</v>
      </c>
      <c r="C24" s="136" t="s">
        <v>89</v>
      </c>
      <c r="D24" s="137" t="s">
        <v>68</v>
      </c>
    </row>
    <row r="25" spans="2:6" x14ac:dyDescent="0.25">
      <c r="B25" s="59" t="s">
        <v>90</v>
      </c>
      <c r="C25" s="92">
        <v>8.3333333333333329E-2</v>
      </c>
      <c r="D25" s="93">
        <v>4</v>
      </c>
    </row>
    <row r="26" spans="2:6" x14ac:dyDescent="0.25">
      <c r="B26" s="59" t="s">
        <v>91</v>
      </c>
      <c r="C26" s="92">
        <v>0.16666666666666666</v>
      </c>
      <c r="D26" s="93">
        <v>8</v>
      </c>
    </row>
    <row r="27" spans="2:6" x14ac:dyDescent="0.25">
      <c r="B27" s="62" t="s">
        <v>110</v>
      </c>
      <c r="C27" s="94">
        <v>0.75</v>
      </c>
      <c r="D27" s="95">
        <v>36</v>
      </c>
    </row>
    <row r="29" spans="2:6" ht="31.5" x14ac:dyDescent="0.25">
      <c r="B29" s="56" t="s">
        <v>111</v>
      </c>
      <c r="C29" s="136" t="s">
        <v>89</v>
      </c>
      <c r="D29" s="137" t="s">
        <v>68</v>
      </c>
    </row>
    <row r="30" spans="2:6" x14ac:dyDescent="0.25">
      <c r="B30" s="62" t="s">
        <v>90</v>
      </c>
      <c r="C30" s="94">
        <v>1</v>
      </c>
      <c r="D30" s="95">
        <v>4</v>
      </c>
    </row>
    <row r="32" spans="2:6" x14ac:dyDescent="0.25">
      <c r="B32" s="56" t="s">
        <v>112</v>
      </c>
      <c r="C32" s="136" t="s">
        <v>89</v>
      </c>
      <c r="D32" s="137" t="s">
        <v>68</v>
      </c>
    </row>
    <row r="33" spans="2:4" x14ac:dyDescent="0.25">
      <c r="B33" s="59" t="s">
        <v>113</v>
      </c>
      <c r="C33" s="92">
        <v>0.2</v>
      </c>
      <c r="D33" s="93">
        <v>1</v>
      </c>
    </row>
    <row r="34" spans="2:4" x14ac:dyDescent="0.25">
      <c r="B34" s="59" t="s">
        <v>114</v>
      </c>
      <c r="C34" s="92">
        <v>0.6</v>
      </c>
      <c r="D34" s="93">
        <v>3</v>
      </c>
    </row>
    <row r="35" spans="2:4" x14ac:dyDescent="0.25">
      <c r="B35" s="62" t="s">
        <v>115</v>
      </c>
      <c r="C35" s="94">
        <v>0.2</v>
      </c>
      <c r="D35" s="95">
        <v>1</v>
      </c>
    </row>
    <row r="37" spans="2:4" x14ac:dyDescent="0.25">
      <c r="B37" s="56" t="s">
        <v>116</v>
      </c>
      <c r="C37" s="136" t="s">
        <v>89</v>
      </c>
      <c r="D37" s="137" t="s">
        <v>68</v>
      </c>
    </row>
    <row r="38" spans="2:4" x14ac:dyDescent="0.25">
      <c r="B38" s="59" t="s">
        <v>74</v>
      </c>
      <c r="C38" s="92">
        <v>0.77083333333333337</v>
      </c>
      <c r="D38" s="93">
        <v>37</v>
      </c>
    </row>
    <row r="39" spans="2:4" x14ac:dyDescent="0.25">
      <c r="B39" s="59" t="s">
        <v>76</v>
      </c>
      <c r="C39" s="92">
        <v>0.20833333333333334</v>
      </c>
      <c r="D39" s="93">
        <v>10</v>
      </c>
    </row>
    <row r="40" spans="2:4" x14ac:dyDescent="0.25">
      <c r="B40" s="59" t="s">
        <v>75</v>
      </c>
      <c r="C40" s="92">
        <v>2.0833333333333332E-2</v>
      </c>
      <c r="D40" s="93">
        <v>1</v>
      </c>
    </row>
    <row r="41" spans="2:4" x14ac:dyDescent="0.25">
      <c r="B41" s="59" t="s">
        <v>78</v>
      </c>
      <c r="C41" s="92">
        <v>0</v>
      </c>
      <c r="D41" s="93">
        <v>0</v>
      </c>
    </row>
    <row r="42" spans="2:4" x14ac:dyDescent="0.25">
      <c r="B42" s="62" t="s">
        <v>85</v>
      </c>
      <c r="C42" s="94">
        <v>0</v>
      </c>
      <c r="D42" s="95">
        <v>0</v>
      </c>
    </row>
    <row r="44" spans="2:4" x14ac:dyDescent="0.25">
      <c r="B44" s="56" t="s">
        <v>71</v>
      </c>
      <c r="C44" s="136" t="s">
        <v>89</v>
      </c>
      <c r="D44" s="137" t="s">
        <v>68</v>
      </c>
    </row>
    <row r="45" spans="2:4" x14ac:dyDescent="0.25">
      <c r="B45" s="59" t="s">
        <v>74</v>
      </c>
      <c r="C45" s="92">
        <v>0.79166666666666663</v>
      </c>
      <c r="D45" s="93">
        <v>38</v>
      </c>
    </row>
    <row r="46" spans="2:4" x14ac:dyDescent="0.25">
      <c r="B46" s="59" t="s">
        <v>76</v>
      </c>
      <c r="C46" s="92">
        <v>0.1875</v>
      </c>
      <c r="D46" s="93">
        <v>9</v>
      </c>
    </row>
    <row r="47" spans="2:4" x14ac:dyDescent="0.25">
      <c r="B47" s="59" t="s">
        <v>75</v>
      </c>
      <c r="C47" s="92">
        <v>2.0833333333333332E-2</v>
      </c>
      <c r="D47" s="93">
        <v>1</v>
      </c>
    </row>
    <row r="48" spans="2:4" x14ac:dyDescent="0.25">
      <c r="B48" s="59" t="s">
        <v>78</v>
      </c>
      <c r="C48" s="92">
        <v>0.1875</v>
      </c>
      <c r="D48" s="93">
        <v>9</v>
      </c>
    </row>
    <row r="49" spans="2:4" x14ac:dyDescent="0.25">
      <c r="B49" s="62" t="s">
        <v>85</v>
      </c>
      <c r="C49" s="94">
        <v>2.0833333333333332E-2</v>
      </c>
      <c r="D49" s="95">
        <v>1</v>
      </c>
    </row>
    <row r="55" spans="2:4" x14ac:dyDescent="0.25">
      <c r="B55" s="56" t="s">
        <v>83</v>
      </c>
      <c r="C55" s="136" t="s">
        <v>89</v>
      </c>
      <c r="D55" s="137" t="s">
        <v>68</v>
      </c>
    </row>
    <row r="56" spans="2:4" x14ac:dyDescent="0.25">
      <c r="B56" s="59" t="s">
        <v>74</v>
      </c>
      <c r="C56" s="92">
        <v>0.77083333333333337</v>
      </c>
      <c r="D56" s="93">
        <v>37</v>
      </c>
    </row>
    <row r="57" spans="2:4" x14ac:dyDescent="0.25">
      <c r="B57" s="59" t="s">
        <v>76</v>
      </c>
      <c r="C57" s="92">
        <v>0.20833333333333334</v>
      </c>
      <c r="D57" s="93">
        <v>10</v>
      </c>
    </row>
    <row r="58" spans="2:4" x14ac:dyDescent="0.25">
      <c r="B58" s="59" t="s">
        <v>75</v>
      </c>
      <c r="C58" s="92">
        <v>2.0833333333333332E-2</v>
      </c>
      <c r="D58" s="93">
        <v>1</v>
      </c>
    </row>
    <row r="59" spans="2:4" x14ac:dyDescent="0.25">
      <c r="B59" s="59" t="s">
        <v>78</v>
      </c>
      <c r="C59" s="92">
        <v>0</v>
      </c>
      <c r="D59" s="93">
        <v>0</v>
      </c>
    </row>
    <row r="60" spans="2:4" x14ac:dyDescent="0.25">
      <c r="B60" s="62" t="s">
        <v>85</v>
      </c>
      <c r="C60" s="94">
        <v>0</v>
      </c>
      <c r="D60" s="95">
        <v>0</v>
      </c>
    </row>
    <row r="62" spans="2:4" x14ac:dyDescent="0.25">
      <c r="B62" s="56" t="s">
        <v>84</v>
      </c>
      <c r="C62" s="136" t="s">
        <v>89</v>
      </c>
      <c r="D62" s="137" t="s">
        <v>68</v>
      </c>
    </row>
    <row r="63" spans="2:4" x14ac:dyDescent="0.25">
      <c r="B63" s="59" t="s">
        <v>74</v>
      </c>
      <c r="C63" s="92">
        <v>0.77083333333333337</v>
      </c>
      <c r="D63" s="93">
        <v>37</v>
      </c>
    </row>
    <row r="64" spans="2:4" x14ac:dyDescent="0.25">
      <c r="B64" s="59" t="s">
        <v>76</v>
      </c>
      <c r="C64" s="92">
        <v>0.20833333333333334</v>
      </c>
      <c r="D64" s="93">
        <v>10</v>
      </c>
    </row>
    <row r="65" spans="2:4" x14ac:dyDescent="0.25">
      <c r="B65" s="59" t="s">
        <v>75</v>
      </c>
      <c r="C65" s="92">
        <v>2.0833333333333332E-2</v>
      </c>
      <c r="D65" s="93">
        <v>1</v>
      </c>
    </row>
    <row r="66" spans="2:4" x14ac:dyDescent="0.25">
      <c r="B66" s="59" t="s">
        <v>78</v>
      </c>
      <c r="C66" s="92">
        <v>0</v>
      </c>
      <c r="D66" s="93">
        <v>0</v>
      </c>
    </row>
    <row r="67" spans="2:4" x14ac:dyDescent="0.25">
      <c r="B67" s="62" t="s">
        <v>85</v>
      </c>
      <c r="C67" s="94">
        <v>0</v>
      </c>
      <c r="D67" s="95">
        <v>0</v>
      </c>
    </row>
    <row r="69" spans="2:4" x14ac:dyDescent="0.25">
      <c r="B69" s="56" t="s">
        <v>117</v>
      </c>
      <c r="C69" s="136" t="s">
        <v>89</v>
      </c>
      <c r="D69" s="137" t="s">
        <v>68</v>
      </c>
    </row>
    <row r="70" spans="2:4" x14ac:dyDescent="0.25">
      <c r="B70" s="59" t="s">
        <v>74</v>
      </c>
      <c r="C70" s="92">
        <v>0.70833333333333337</v>
      </c>
      <c r="D70" s="93">
        <v>34</v>
      </c>
    </row>
    <row r="71" spans="2:4" x14ac:dyDescent="0.25">
      <c r="B71" s="59" t="s">
        <v>76</v>
      </c>
      <c r="C71" s="92">
        <v>0.27083333333333331</v>
      </c>
      <c r="D71" s="93">
        <v>13</v>
      </c>
    </row>
    <row r="72" spans="2:4" x14ac:dyDescent="0.25">
      <c r="B72" s="59" t="s">
        <v>75</v>
      </c>
      <c r="C72" s="92">
        <v>0</v>
      </c>
      <c r="D72" s="93">
        <v>0</v>
      </c>
    </row>
    <row r="73" spans="2:4" x14ac:dyDescent="0.25">
      <c r="B73" s="59" t="s">
        <v>78</v>
      </c>
      <c r="C73" s="92">
        <v>2.0833333333333332E-2</v>
      </c>
      <c r="D73" s="93">
        <v>1</v>
      </c>
    </row>
    <row r="74" spans="2:4" x14ac:dyDescent="0.25">
      <c r="B74" s="62" t="s">
        <v>85</v>
      </c>
      <c r="C74" s="94">
        <v>0</v>
      </c>
      <c r="D74" s="95">
        <v>0</v>
      </c>
    </row>
    <row r="76" spans="2:4" x14ac:dyDescent="0.25">
      <c r="B76" s="65" t="s">
        <v>118</v>
      </c>
    </row>
    <row r="77" spans="2:4" x14ac:dyDescent="0.25">
      <c r="B77" s="66" t="s">
        <v>119</v>
      </c>
    </row>
    <row r="78" spans="2:4" x14ac:dyDescent="0.25">
      <c r="B78" s="66" t="s">
        <v>120</v>
      </c>
    </row>
    <row r="79" spans="2:4" ht="30" x14ac:dyDescent="0.25">
      <c r="B79" s="66" t="s">
        <v>121</v>
      </c>
    </row>
    <row r="80" spans="2:4" ht="30" x14ac:dyDescent="0.25">
      <c r="B80" s="66" t="s">
        <v>122</v>
      </c>
    </row>
    <row r="81" spans="2:4" x14ac:dyDescent="0.25">
      <c r="B81" s="66" t="s">
        <v>123</v>
      </c>
    </row>
    <row r="82" spans="2:4" x14ac:dyDescent="0.25">
      <c r="B82" s="66" t="s">
        <v>124</v>
      </c>
    </row>
    <row r="83" spans="2:4" x14ac:dyDescent="0.25">
      <c r="B83" s="66" t="s">
        <v>125</v>
      </c>
    </row>
    <row r="85" spans="2:4" ht="31.5" x14ac:dyDescent="0.25">
      <c r="B85" s="56" t="s">
        <v>126</v>
      </c>
      <c r="C85" s="136" t="s">
        <v>89</v>
      </c>
      <c r="D85" s="137" t="s">
        <v>68</v>
      </c>
    </row>
    <row r="86" spans="2:4" x14ac:dyDescent="0.25">
      <c r="B86" s="59" t="s">
        <v>127</v>
      </c>
      <c r="C86" s="138">
        <v>4.2000000000000003E-2</v>
      </c>
      <c r="D86" s="93">
        <v>2</v>
      </c>
    </row>
    <row r="87" spans="2:4" x14ac:dyDescent="0.25">
      <c r="B87" s="59" t="s">
        <v>128</v>
      </c>
      <c r="C87" s="138">
        <v>4.2000000000000003E-2</v>
      </c>
      <c r="D87" s="93">
        <v>2</v>
      </c>
    </row>
    <row r="88" spans="2:4" x14ac:dyDescent="0.25">
      <c r="B88" s="59" t="s">
        <v>130</v>
      </c>
      <c r="C88" s="138">
        <v>4.2000000000000003E-2</v>
      </c>
      <c r="D88" s="93">
        <v>2</v>
      </c>
    </row>
    <row r="89" spans="2:4" x14ac:dyDescent="0.25">
      <c r="B89" s="62" t="s">
        <v>37</v>
      </c>
      <c r="C89" s="139">
        <v>0.874</v>
      </c>
      <c r="D89" s="95">
        <v>42</v>
      </c>
    </row>
    <row r="91" spans="2:4" x14ac:dyDescent="0.25">
      <c r="B91" s="64" t="s">
        <v>13</v>
      </c>
      <c r="C91" s="69" t="s">
        <v>37</v>
      </c>
      <c r="D91" s="69"/>
    </row>
    <row r="92" spans="2:4" x14ac:dyDescent="0.25">
      <c r="B92" s="64" t="s">
        <v>14</v>
      </c>
      <c r="C92" s="69" t="s">
        <v>37</v>
      </c>
      <c r="D92" s="69"/>
    </row>
    <row r="93" spans="2:4" ht="31.5" x14ac:dyDescent="0.25">
      <c r="B93" s="64" t="s">
        <v>296</v>
      </c>
      <c r="C93" s="69" t="s">
        <v>130</v>
      </c>
      <c r="D93" s="69"/>
    </row>
    <row r="94" spans="2:4" ht="47.25" x14ac:dyDescent="0.25">
      <c r="B94" s="64" t="s">
        <v>297</v>
      </c>
      <c r="C94" s="69" t="s">
        <v>130</v>
      </c>
      <c r="D94" s="69"/>
    </row>
    <row r="95" spans="2:4" ht="47.25" x14ac:dyDescent="0.25">
      <c r="B95" s="64" t="s">
        <v>298</v>
      </c>
      <c r="C95" s="69" t="s">
        <v>128</v>
      </c>
      <c r="D95" s="69"/>
    </row>
    <row r="96" spans="2:4" x14ac:dyDescent="0.25">
      <c r="B96" s="64" t="s">
        <v>299</v>
      </c>
      <c r="C96" s="69" t="s">
        <v>128</v>
      </c>
      <c r="D96" s="69"/>
    </row>
    <row r="97" spans="2:4" x14ac:dyDescent="0.25">
      <c r="B97" s="64" t="s">
        <v>300</v>
      </c>
      <c r="C97" s="69" t="s">
        <v>127</v>
      </c>
      <c r="D97" s="69"/>
    </row>
    <row r="98" spans="2:4" x14ac:dyDescent="0.25">
      <c r="B98" s="64" t="s">
        <v>301</v>
      </c>
      <c r="C98" s="69" t="s">
        <v>127</v>
      </c>
      <c r="D98" s="69"/>
    </row>
  </sheetData>
  <sheetProtection algorithmName="SHA-512" hashValue="NqQH8NHGTHMY2mqivXu/puFbRm9y5tHntkLxGCBhqBYV00wVdyncq0xrOdxpOOoKbFzMCl1TV/o9VfCa14NWrA==" saltValue="/9ijVUU6az5Mh+uP6v1cnA==" spinCount="100000" sheet="1" objects="1" scenarios="1"/>
  <mergeCells count="1">
    <mergeCell ref="H3:M3"/>
  </mergeCells>
  <pageMargins left="0.7" right="0.7" top="0.75" bottom="0.75" header="0.3" footer="0.3"/>
  <pageSetup scale="3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DCF5F-4284-4EB1-9BC0-E86AB42A63A4}">
  <sheetPr>
    <pageSetUpPr fitToPage="1"/>
  </sheetPr>
  <dimension ref="B2:N103"/>
  <sheetViews>
    <sheetView zoomScale="85" zoomScaleNormal="85" workbookViewId="0">
      <selection activeCell="G9" sqref="G9"/>
    </sheetView>
  </sheetViews>
  <sheetFormatPr defaultRowHeight="15.75" x14ac:dyDescent="0.25"/>
  <cols>
    <col min="1" max="1" width="9.140625" style="55"/>
    <col min="2" max="2" width="92.28515625" style="54" customWidth="1"/>
    <col min="3" max="3" width="13.5703125" style="55" bestFit="1" customWidth="1"/>
    <col min="4" max="4" width="15.42578125" style="55" bestFit="1" customWidth="1"/>
    <col min="5" max="7" width="9.140625" style="55"/>
    <col min="8" max="8" width="11.85546875" style="55" customWidth="1"/>
    <col min="9" max="9" width="10.7109375" style="55" customWidth="1"/>
    <col min="10" max="10" width="12.7109375" style="55" customWidth="1"/>
    <col min="11" max="11" width="11.140625" style="55" customWidth="1"/>
    <col min="12" max="16384" width="9.140625" style="55"/>
  </cols>
  <sheetData>
    <row r="2" spans="2:14" ht="18.75" x14ac:dyDescent="0.3">
      <c r="B2" s="128" t="s">
        <v>249</v>
      </c>
    </row>
    <row r="3" spans="2:14" x14ac:dyDescent="0.25">
      <c r="I3" s="88" t="s">
        <v>217</v>
      </c>
      <c r="J3" s="88"/>
      <c r="K3" s="88"/>
      <c r="L3" s="88"/>
      <c r="M3" s="88"/>
      <c r="N3" s="88"/>
    </row>
    <row r="4" spans="2:14" ht="31.5" x14ac:dyDescent="0.25">
      <c r="B4" s="96" t="s">
        <v>88</v>
      </c>
      <c r="C4" s="119" t="s">
        <v>89</v>
      </c>
      <c r="D4" s="120" t="s">
        <v>68</v>
      </c>
    </row>
    <row r="5" spans="2:14" x14ac:dyDescent="0.25">
      <c r="B5" s="107" t="s">
        <v>90</v>
      </c>
      <c r="C5" s="108">
        <v>0.96363636363636362</v>
      </c>
      <c r="D5" s="109">
        <v>53</v>
      </c>
      <c r="F5" s="55" t="s">
        <v>250</v>
      </c>
    </row>
    <row r="6" spans="2:14" x14ac:dyDescent="0.25">
      <c r="B6" s="62" t="s">
        <v>91</v>
      </c>
      <c r="C6" s="110">
        <f>2/53</f>
        <v>3.7735849056603772E-2</v>
      </c>
      <c r="D6" s="95">
        <v>2</v>
      </c>
      <c r="F6" s="55" t="s">
        <v>251</v>
      </c>
    </row>
    <row r="8" spans="2:14" ht="31.5" x14ac:dyDescent="0.25">
      <c r="B8" s="96" t="s">
        <v>93</v>
      </c>
      <c r="C8" s="119" t="s">
        <v>89</v>
      </c>
      <c r="D8" s="120" t="s">
        <v>68</v>
      </c>
    </row>
    <row r="9" spans="2:14" x14ac:dyDescent="0.25">
      <c r="B9" s="107" t="s">
        <v>90</v>
      </c>
      <c r="C9" s="108">
        <v>1</v>
      </c>
      <c r="D9" s="109">
        <v>55</v>
      </c>
    </row>
    <row r="10" spans="2:14" x14ac:dyDescent="0.25">
      <c r="B10" s="62" t="s">
        <v>91</v>
      </c>
      <c r="C10" s="110">
        <v>0</v>
      </c>
      <c r="D10" s="95">
        <v>0</v>
      </c>
    </row>
    <row r="12" spans="2:14" ht="31.5" x14ac:dyDescent="0.25">
      <c r="B12" s="96" t="s">
        <v>98</v>
      </c>
      <c r="C12" s="119" t="s">
        <v>89</v>
      </c>
      <c r="D12" s="120" t="s">
        <v>68</v>
      </c>
      <c r="F12" s="55" t="s">
        <v>252</v>
      </c>
      <c r="L12" s="55" t="s">
        <v>253</v>
      </c>
    </row>
    <row r="13" spans="2:14" x14ac:dyDescent="0.25">
      <c r="B13" s="107" t="s">
        <v>90</v>
      </c>
      <c r="C13" s="108">
        <f>44/55</f>
        <v>0.8</v>
      </c>
      <c r="D13" s="109">
        <v>44</v>
      </c>
      <c r="F13" s="55" t="s">
        <v>254</v>
      </c>
      <c r="L13" s="55" t="s">
        <v>255</v>
      </c>
    </row>
    <row r="14" spans="2:14" x14ac:dyDescent="0.25">
      <c r="B14" s="59" t="s">
        <v>91</v>
      </c>
      <c r="C14" s="111">
        <f>9/55</f>
        <v>0.16363636363636364</v>
      </c>
      <c r="D14" s="93">
        <v>9</v>
      </c>
      <c r="F14" s="55" t="s">
        <v>256</v>
      </c>
      <c r="L14" s="55" t="s">
        <v>257</v>
      </c>
    </row>
    <row r="15" spans="2:14" x14ac:dyDescent="0.25">
      <c r="B15" s="62" t="s">
        <v>92</v>
      </c>
      <c r="C15" s="110">
        <f>2/55</f>
        <v>3.6363636363636362E-2</v>
      </c>
      <c r="D15" s="95">
        <v>2</v>
      </c>
      <c r="F15" s="55" t="s">
        <v>258</v>
      </c>
      <c r="L15" s="55" t="s">
        <v>259</v>
      </c>
    </row>
    <row r="16" spans="2:14" x14ac:dyDescent="0.25">
      <c r="C16" s="111"/>
      <c r="F16" s="55" t="s">
        <v>260</v>
      </c>
      <c r="L16" s="55" t="s">
        <v>261</v>
      </c>
    </row>
    <row r="17" spans="2:6" x14ac:dyDescent="0.25">
      <c r="C17" s="111"/>
    </row>
    <row r="19" spans="2:6" ht="31.5" x14ac:dyDescent="0.25">
      <c r="B19" s="96" t="s">
        <v>102</v>
      </c>
      <c r="C19" s="119" t="s">
        <v>89</v>
      </c>
      <c r="D19" s="120" t="s">
        <v>68</v>
      </c>
    </row>
    <row r="20" spans="2:6" x14ac:dyDescent="0.25">
      <c r="B20" s="107" t="s">
        <v>90</v>
      </c>
      <c r="C20" s="108">
        <v>0.98181818181818181</v>
      </c>
      <c r="D20" s="109">
        <v>54</v>
      </c>
    </row>
    <row r="21" spans="2:6" x14ac:dyDescent="0.25">
      <c r="B21" s="62" t="s">
        <v>91</v>
      </c>
      <c r="C21" s="110">
        <v>1.8181818181818181E-2</v>
      </c>
      <c r="D21" s="95">
        <v>1</v>
      </c>
    </row>
    <row r="23" spans="2:6" ht="31.5" x14ac:dyDescent="0.25">
      <c r="B23" s="96" t="s">
        <v>109</v>
      </c>
      <c r="C23" s="119" t="s">
        <v>89</v>
      </c>
      <c r="D23" s="120" t="s">
        <v>68</v>
      </c>
    </row>
    <row r="24" spans="2:6" x14ac:dyDescent="0.25">
      <c r="B24" s="107" t="s">
        <v>90</v>
      </c>
      <c r="C24" s="108">
        <v>3.6363636363636362E-2</v>
      </c>
      <c r="D24" s="109">
        <v>2</v>
      </c>
    </row>
    <row r="25" spans="2:6" x14ac:dyDescent="0.25">
      <c r="B25" s="59" t="s">
        <v>91</v>
      </c>
      <c r="C25" s="111">
        <v>0.2</v>
      </c>
      <c r="D25" s="93">
        <v>11</v>
      </c>
    </row>
    <row r="26" spans="2:6" x14ac:dyDescent="0.25">
      <c r="B26" s="62" t="s">
        <v>110</v>
      </c>
      <c r="C26" s="110">
        <v>0.76363636363636367</v>
      </c>
      <c r="D26" s="95">
        <v>42</v>
      </c>
    </row>
    <row r="28" spans="2:6" ht="31.5" x14ac:dyDescent="0.25">
      <c r="B28" s="96" t="s">
        <v>111</v>
      </c>
      <c r="C28" s="119" t="s">
        <v>89</v>
      </c>
      <c r="D28" s="120" t="s">
        <v>68</v>
      </c>
      <c r="F28" s="55" t="s">
        <v>262</v>
      </c>
    </row>
    <row r="29" spans="2:6" x14ac:dyDescent="0.25">
      <c r="B29" s="107" t="s">
        <v>90</v>
      </c>
      <c r="C29" s="121">
        <v>0.5</v>
      </c>
      <c r="D29" s="109">
        <v>3</v>
      </c>
      <c r="F29" s="55" t="s">
        <v>263</v>
      </c>
    </row>
    <row r="30" spans="2:6" x14ac:dyDescent="0.25">
      <c r="B30" s="62" t="s">
        <v>92</v>
      </c>
      <c r="C30" s="122">
        <v>0.5</v>
      </c>
      <c r="D30" s="95">
        <v>3</v>
      </c>
      <c r="F30" s="55" t="s">
        <v>264</v>
      </c>
    </row>
    <row r="32" spans="2:6" x14ac:dyDescent="0.25">
      <c r="B32" s="96" t="s">
        <v>175</v>
      </c>
      <c r="C32" s="119" t="s">
        <v>89</v>
      </c>
      <c r="D32" s="120" t="s">
        <v>68</v>
      </c>
    </row>
    <row r="33" spans="2:4" x14ac:dyDescent="0.25">
      <c r="B33" s="107" t="s">
        <v>113</v>
      </c>
      <c r="C33" s="108">
        <v>0.8</v>
      </c>
      <c r="D33" s="109">
        <v>4</v>
      </c>
    </row>
    <row r="34" spans="2:4" x14ac:dyDescent="0.25">
      <c r="B34" s="62" t="s">
        <v>114</v>
      </c>
      <c r="C34" s="110">
        <v>0.2</v>
      </c>
      <c r="D34" s="95">
        <v>1</v>
      </c>
    </row>
    <row r="36" spans="2:4" x14ac:dyDescent="0.25">
      <c r="B36" s="96" t="s">
        <v>116</v>
      </c>
      <c r="C36" s="119" t="s">
        <v>89</v>
      </c>
      <c r="D36" s="120" t="s">
        <v>68</v>
      </c>
    </row>
    <row r="37" spans="2:4" x14ac:dyDescent="0.25">
      <c r="B37" s="107" t="s">
        <v>74</v>
      </c>
      <c r="C37" s="108">
        <v>0.67272727272727273</v>
      </c>
      <c r="D37" s="109">
        <v>37</v>
      </c>
    </row>
    <row r="38" spans="2:4" x14ac:dyDescent="0.25">
      <c r="B38" s="59" t="s">
        <v>76</v>
      </c>
      <c r="C38" s="111">
        <v>0.32727272727272727</v>
      </c>
      <c r="D38" s="93">
        <v>18</v>
      </c>
    </row>
    <row r="39" spans="2:4" x14ac:dyDescent="0.25">
      <c r="B39" s="59" t="s">
        <v>75</v>
      </c>
      <c r="C39" s="111">
        <v>0</v>
      </c>
      <c r="D39" s="93">
        <v>0</v>
      </c>
    </row>
    <row r="40" spans="2:4" x14ac:dyDescent="0.25">
      <c r="B40" s="59" t="s">
        <v>78</v>
      </c>
      <c r="C40" s="111">
        <v>0</v>
      </c>
      <c r="D40" s="93">
        <v>0</v>
      </c>
    </row>
    <row r="41" spans="2:4" x14ac:dyDescent="0.25">
      <c r="B41" s="62" t="s">
        <v>85</v>
      </c>
      <c r="C41" s="110">
        <v>0</v>
      </c>
      <c r="D41" s="95">
        <v>0</v>
      </c>
    </row>
    <row r="43" spans="2:4" x14ac:dyDescent="0.25">
      <c r="B43" s="96" t="s">
        <v>71</v>
      </c>
      <c r="C43" s="119" t="s">
        <v>89</v>
      </c>
      <c r="D43" s="120" t="s">
        <v>68</v>
      </c>
    </row>
    <row r="44" spans="2:4" x14ac:dyDescent="0.25">
      <c r="B44" s="107" t="s">
        <v>74</v>
      </c>
      <c r="C44" s="108">
        <v>0.69090909090909092</v>
      </c>
      <c r="D44" s="109">
        <v>38</v>
      </c>
    </row>
    <row r="45" spans="2:4" x14ac:dyDescent="0.25">
      <c r="B45" s="59" t="s">
        <v>76</v>
      </c>
      <c r="C45" s="111">
        <v>0.30909090909090908</v>
      </c>
      <c r="D45" s="93">
        <v>17</v>
      </c>
    </row>
    <row r="46" spans="2:4" x14ac:dyDescent="0.25">
      <c r="B46" s="59" t="s">
        <v>75</v>
      </c>
      <c r="C46" s="111">
        <v>0</v>
      </c>
      <c r="D46" s="93">
        <v>0</v>
      </c>
    </row>
    <row r="47" spans="2:4" x14ac:dyDescent="0.25">
      <c r="B47" s="59" t="s">
        <v>78</v>
      </c>
      <c r="C47" s="111">
        <v>0</v>
      </c>
      <c r="D47" s="93">
        <v>0</v>
      </c>
    </row>
    <row r="48" spans="2:4" x14ac:dyDescent="0.25">
      <c r="B48" s="62" t="s">
        <v>85</v>
      </c>
      <c r="C48" s="110">
        <v>0</v>
      </c>
      <c r="D48" s="95">
        <v>0</v>
      </c>
    </row>
    <row r="57" spans="2:4" x14ac:dyDescent="0.25">
      <c r="B57" s="96" t="s">
        <v>83</v>
      </c>
      <c r="C57" s="119" t="s">
        <v>89</v>
      </c>
      <c r="D57" s="120" t="s">
        <v>68</v>
      </c>
    </row>
    <row r="58" spans="2:4" x14ac:dyDescent="0.25">
      <c r="B58" s="107" t="s">
        <v>74</v>
      </c>
      <c r="C58" s="108">
        <v>0.61818181818181817</v>
      </c>
      <c r="D58" s="109">
        <v>34</v>
      </c>
    </row>
    <row r="59" spans="2:4" x14ac:dyDescent="0.25">
      <c r="B59" s="59" t="s">
        <v>76</v>
      </c>
      <c r="C59" s="111">
        <v>0.30909090909090908</v>
      </c>
      <c r="D59" s="93">
        <v>17</v>
      </c>
    </row>
    <row r="60" spans="2:4" x14ac:dyDescent="0.25">
      <c r="B60" s="59" t="s">
        <v>75</v>
      </c>
      <c r="C60" s="111">
        <v>7.2727272727272724E-2</v>
      </c>
      <c r="D60" s="93">
        <v>4</v>
      </c>
    </row>
    <row r="61" spans="2:4" x14ac:dyDescent="0.25">
      <c r="B61" s="59" t="s">
        <v>78</v>
      </c>
      <c r="C61" s="111">
        <v>0</v>
      </c>
      <c r="D61" s="93">
        <v>0</v>
      </c>
    </row>
    <row r="62" spans="2:4" x14ac:dyDescent="0.25">
      <c r="B62" s="62" t="s">
        <v>85</v>
      </c>
      <c r="C62" s="110">
        <v>0</v>
      </c>
      <c r="D62" s="95">
        <v>0</v>
      </c>
    </row>
    <row r="64" spans="2:4" x14ac:dyDescent="0.25">
      <c r="B64" s="96" t="s">
        <v>84</v>
      </c>
      <c r="C64" s="119" t="s">
        <v>89</v>
      </c>
      <c r="D64" s="120" t="s">
        <v>68</v>
      </c>
    </row>
    <row r="65" spans="2:4" x14ac:dyDescent="0.25">
      <c r="B65" s="107" t="s">
        <v>74</v>
      </c>
      <c r="C65" s="108">
        <v>0.8</v>
      </c>
      <c r="D65" s="109">
        <v>44</v>
      </c>
    </row>
    <row r="66" spans="2:4" x14ac:dyDescent="0.25">
      <c r="B66" s="59" t="s">
        <v>76</v>
      </c>
      <c r="C66" s="111">
        <v>0.2</v>
      </c>
      <c r="D66" s="93">
        <v>11</v>
      </c>
    </row>
    <row r="67" spans="2:4" x14ac:dyDescent="0.25">
      <c r="B67" s="59" t="s">
        <v>75</v>
      </c>
      <c r="C67" s="111">
        <v>0</v>
      </c>
      <c r="D67" s="93">
        <v>0</v>
      </c>
    </row>
    <row r="68" spans="2:4" x14ac:dyDescent="0.25">
      <c r="B68" s="59" t="s">
        <v>78</v>
      </c>
      <c r="C68" s="111">
        <v>0</v>
      </c>
      <c r="D68" s="93">
        <v>0</v>
      </c>
    </row>
    <row r="69" spans="2:4" x14ac:dyDescent="0.25">
      <c r="B69" s="62" t="s">
        <v>85</v>
      </c>
      <c r="C69" s="110">
        <v>0</v>
      </c>
      <c r="D69" s="95">
        <v>0</v>
      </c>
    </row>
    <row r="71" spans="2:4" x14ac:dyDescent="0.25">
      <c r="B71" s="96" t="s">
        <v>117</v>
      </c>
      <c r="C71" s="119" t="s">
        <v>89</v>
      </c>
      <c r="D71" s="120" t="s">
        <v>68</v>
      </c>
    </row>
    <row r="72" spans="2:4" x14ac:dyDescent="0.25">
      <c r="B72" s="107" t="s">
        <v>74</v>
      </c>
      <c r="C72" s="108">
        <v>0.65454545454545454</v>
      </c>
      <c r="D72" s="109">
        <v>36</v>
      </c>
    </row>
    <row r="73" spans="2:4" x14ac:dyDescent="0.25">
      <c r="B73" s="59" t="s">
        <v>76</v>
      </c>
      <c r="C73" s="111">
        <v>0.32727272727272727</v>
      </c>
      <c r="D73" s="93">
        <v>18</v>
      </c>
    </row>
    <row r="74" spans="2:4" x14ac:dyDescent="0.25">
      <c r="B74" s="59" t="s">
        <v>75</v>
      </c>
      <c r="C74" s="111">
        <v>1.8181818181818181E-2</v>
      </c>
      <c r="D74" s="93">
        <v>1</v>
      </c>
    </row>
    <row r="75" spans="2:4" x14ac:dyDescent="0.25">
      <c r="B75" s="59" t="s">
        <v>78</v>
      </c>
      <c r="C75" s="111">
        <v>0</v>
      </c>
      <c r="D75" s="93">
        <v>0</v>
      </c>
    </row>
    <row r="76" spans="2:4" x14ac:dyDescent="0.25">
      <c r="B76" s="62" t="s">
        <v>85</v>
      </c>
      <c r="C76" s="110">
        <v>0</v>
      </c>
      <c r="D76" s="95">
        <v>0</v>
      </c>
    </row>
    <row r="78" spans="2:4" x14ac:dyDescent="0.25">
      <c r="B78" s="123" t="s">
        <v>118</v>
      </c>
      <c r="C78" s="124"/>
      <c r="D78" s="125"/>
    </row>
    <row r="79" spans="2:4" x14ac:dyDescent="0.25">
      <c r="B79" s="126" t="s">
        <v>119</v>
      </c>
      <c r="C79" s="102"/>
      <c r="D79" s="127"/>
    </row>
    <row r="80" spans="2:4" x14ac:dyDescent="0.25">
      <c r="B80" s="126" t="s">
        <v>120</v>
      </c>
      <c r="C80" s="102"/>
      <c r="D80" s="127"/>
    </row>
    <row r="81" spans="2:4" ht="31.5" x14ac:dyDescent="0.25">
      <c r="B81" s="126" t="s">
        <v>121</v>
      </c>
      <c r="C81" s="102"/>
      <c r="D81" s="127"/>
    </row>
    <row r="82" spans="2:4" ht="15.6" customHeight="1" x14ac:dyDescent="0.25">
      <c r="B82" s="126" t="s">
        <v>122</v>
      </c>
      <c r="C82" s="102"/>
      <c r="D82" s="127"/>
    </row>
    <row r="83" spans="2:4" x14ac:dyDescent="0.25">
      <c r="B83" s="126" t="s">
        <v>123</v>
      </c>
      <c r="C83" s="102"/>
      <c r="D83" s="127"/>
    </row>
    <row r="84" spans="2:4" x14ac:dyDescent="0.25">
      <c r="B84" s="126" t="s">
        <v>124</v>
      </c>
      <c r="C84" s="102"/>
      <c r="D84" s="127"/>
    </row>
    <row r="85" spans="2:4" x14ac:dyDescent="0.25">
      <c r="B85" s="126" t="s">
        <v>125</v>
      </c>
      <c r="C85" s="102"/>
      <c r="D85" s="127"/>
    </row>
    <row r="87" spans="2:4" ht="31.5" x14ac:dyDescent="0.25">
      <c r="B87" s="96" t="s">
        <v>239</v>
      </c>
      <c r="C87" s="124" t="s">
        <v>89</v>
      </c>
      <c r="D87" s="120" t="s">
        <v>68</v>
      </c>
    </row>
    <row r="88" spans="2:4" x14ac:dyDescent="0.25">
      <c r="B88" s="107" t="s">
        <v>127</v>
      </c>
      <c r="C88" s="108">
        <f>D88/SUM($D$88:$D$91)</f>
        <v>9.0909090909090912E-2</v>
      </c>
      <c r="D88" s="109">
        <v>1</v>
      </c>
    </row>
    <row r="89" spans="2:4" x14ac:dyDescent="0.25">
      <c r="B89" s="59" t="s">
        <v>128</v>
      </c>
      <c r="C89" s="111">
        <f t="shared" ref="C89:C91" si="0">D89/SUM($D$88:$D$91)</f>
        <v>0.27272727272727271</v>
      </c>
      <c r="D89" s="93">
        <v>3</v>
      </c>
    </row>
    <row r="90" spans="2:4" x14ac:dyDescent="0.25">
      <c r="B90" s="59" t="s">
        <v>178</v>
      </c>
      <c r="C90" s="111">
        <f t="shared" si="0"/>
        <v>0.36363636363636365</v>
      </c>
      <c r="D90" s="93">
        <v>4</v>
      </c>
    </row>
    <row r="91" spans="2:4" x14ac:dyDescent="0.25">
      <c r="B91" s="62" t="s">
        <v>131</v>
      </c>
      <c r="C91" s="110">
        <f t="shared" si="0"/>
        <v>0.27272727272727271</v>
      </c>
      <c r="D91" s="95">
        <v>3</v>
      </c>
    </row>
    <row r="93" spans="2:4" x14ac:dyDescent="0.25">
      <c r="B93" s="64" t="s">
        <v>265</v>
      </c>
      <c r="C93" s="69" t="s">
        <v>178</v>
      </c>
      <c r="D93" s="69"/>
    </row>
    <row r="94" spans="2:4" ht="31.5" x14ac:dyDescent="0.25">
      <c r="B94" s="64" t="s">
        <v>266</v>
      </c>
      <c r="C94" s="69" t="s">
        <v>178</v>
      </c>
      <c r="D94" s="69"/>
    </row>
    <row r="95" spans="2:4" x14ac:dyDescent="0.25">
      <c r="B95" s="64" t="s">
        <v>267</v>
      </c>
      <c r="C95" s="69" t="s">
        <v>178</v>
      </c>
      <c r="D95" s="69"/>
    </row>
    <row r="96" spans="2:4" ht="47.25" x14ac:dyDescent="0.25">
      <c r="B96" s="64" t="s">
        <v>268</v>
      </c>
      <c r="C96" s="69" t="s">
        <v>178</v>
      </c>
      <c r="D96" s="69"/>
    </row>
    <row r="97" spans="2:4" x14ac:dyDescent="0.25">
      <c r="B97" s="64" t="s">
        <v>269</v>
      </c>
      <c r="C97" s="69" t="s">
        <v>131</v>
      </c>
      <c r="D97" s="69"/>
    </row>
    <row r="98" spans="2:4" ht="78.75" x14ac:dyDescent="0.25">
      <c r="B98" s="64" t="s">
        <v>270</v>
      </c>
      <c r="C98" s="69" t="s">
        <v>131</v>
      </c>
      <c r="D98" s="69"/>
    </row>
    <row r="99" spans="2:4" ht="78.75" x14ac:dyDescent="0.25">
      <c r="B99" s="64" t="s">
        <v>270</v>
      </c>
      <c r="C99" s="69" t="s">
        <v>128</v>
      </c>
      <c r="D99" s="69"/>
    </row>
    <row r="100" spans="2:4" ht="63" x14ac:dyDescent="0.25">
      <c r="B100" s="64" t="s">
        <v>271</v>
      </c>
      <c r="C100" s="69" t="s">
        <v>131</v>
      </c>
      <c r="D100" s="69"/>
    </row>
    <row r="101" spans="2:4" ht="63" x14ac:dyDescent="0.25">
      <c r="B101" s="64" t="s">
        <v>271</v>
      </c>
      <c r="C101" s="69" t="s">
        <v>128</v>
      </c>
      <c r="D101" s="69"/>
    </row>
    <row r="102" spans="2:4" x14ac:dyDescent="0.25">
      <c r="B102" s="64" t="s">
        <v>272</v>
      </c>
      <c r="C102" s="69" t="s">
        <v>128</v>
      </c>
      <c r="D102" s="69"/>
    </row>
    <row r="103" spans="2:4" x14ac:dyDescent="0.25">
      <c r="B103" s="64" t="s">
        <v>273</v>
      </c>
      <c r="C103" s="69" t="s">
        <v>127</v>
      </c>
      <c r="D103" s="69"/>
    </row>
  </sheetData>
  <sheetProtection algorithmName="SHA-512" hashValue="QSKQWF4F60pFl8VAF1FCwC+1lXysffueOn6fbUJlZaLKITs2QF0UQzGDQZGtEtiKQU5+BPKsGh7sl1za/Hwu0w==" saltValue="1xO9PXWQRzQ8g+yOeGEt0w==" spinCount="100000" sheet="1" objects="1" scenarios="1"/>
  <mergeCells count="1">
    <mergeCell ref="I3:N3"/>
  </mergeCells>
  <pageMargins left="0.7" right="0.7" top="0.75" bottom="0.75" header="0.3" footer="0.3"/>
  <pageSetup scale="2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DC96F-E9DE-4963-9A53-BDB1DA67FD01}">
  <dimension ref="A1:J91"/>
  <sheetViews>
    <sheetView zoomScale="85" zoomScaleNormal="85" workbookViewId="0">
      <selection activeCell="O27" sqref="O27"/>
    </sheetView>
  </sheetViews>
  <sheetFormatPr defaultRowHeight="15" x14ac:dyDescent="0.25"/>
  <cols>
    <col min="1" max="1" width="31.28515625" customWidth="1"/>
    <col min="2" max="2" width="14.28515625" customWidth="1"/>
    <col min="3" max="3" width="15.7109375" customWidth="1"/>
    <col min="4" max="4" width="12.42578125" customWidth="1"/>
    <col min="7" max="7" width="31.42578125" bestFit="1" customWidth="1"/>
    <col min="9" max="9" width="14.28515625" bestFit="1" customWidth="1"/>
    <col min="10" max="10" width="13" customWidth="1"/>
    <col min="14" max="14" width="9.140625" customWidth="1"/>
  </cols>
  <sheetData>
    <row r="1" spans="1:10" ht="18.75" x14ac:dyDescent="0.3">
      <c r="A1" s="71" t="s">
        <v>67</v>
      </c>
      <c r="B1" s="72"/>
      <c r="C1" s="73"/>
    </row>
    <row r="2" spans="1:10" x14ac:dyDescent="0.25">
      <c r="A2" s="9" t="s">
        <v>1</v>
      </c>
      <c r="B2" s="10" t="s">
        <v>68</v>
      </c>
      <c r="C2" s="11" t="s">
        <v>69</v>
      </c>
    </row>
    <row r="3" spans="1:10" x14ac:dyDescent="0.25">
      <c r="A3" s="12" t="s">
        <v>3</v>
      </c>
      <c r="B3">
        <v>82</v>
      </c>
      <c r="C3" s="13">
        <v>0.27152317880794702</v>
      </c>
    </row>
    <row r="4" spans="1:10" x14ac:dyDescent="0.25">
      <c r="A4" s="12" t="s">
        <v>22</v>
      </c>
      <c r="B4">
        <v>143</v>
      </c>
      <c r="C4" s="13">
        <v>0.47350993377483441</v>
      </c>
    </row>
    <row r="5" spans="1:10" x14ac:dyDescent="0.25">
      <c r="A5" s="12" t="s">
        <v>50</v>
      </c>
      <c r="B5">
        <v>58</v>
      </c>
      <c r="C5" s="13">
        <v>0.19205298013245034</v>
      </c>
    </row>
    <row r="6" spans="1:10" x14ac:dyDescent="0.25">
      <c r="A6" s="12" t="s">
        <v>62</v>
      </c>
      <c r="B6">
        <v>9</v>
      </c>
      <c r="C6" s="13">
        <v>2.9801324503311258E-2</v>
      </c>
    </row>
    <row r="7" spans="1:10" x14ac:dyDescent="0.25">
      <c r="A7" s="12" t="s">
        <v>64</v>
      </c>
      <c r="B7">
        <v>10</v>
      </c>
      <c r="C7" s="13">
        <v>3.3112582781456956E-2</v>
      </c>
    </row>
    <row r="8" spans="1:10" x14ac:dyDescent="0.25">
      <c r="A8" s="14" t="s">
        <v>70</v>
      </c>
      <c r="B8" s="15">
        <v>302</v>
      </c>
      <c r="C8" s="16">
        <v>1</v>
      </c>
    </row>
    <row r="11" spans="1:10" ht="27" customHeight="1" x14ac:dyDescent="0.3">
      <c r="A11" s="74" t="s">
        <v>71</v>
      </c>
      <c r="B11" s="75"/>
      <c r="C11" s="75"/>
      <c r="D11" s="76"/>
      <c r="G11" s="77" t="s">
        <v>72</v>
      </c>
      <c r="H11" s="78"/>
      <c r="I11" s="78"/>
      <c r="J11" s="79"/>
    </row>
    <row r="12" spans="1:10" ht="27" customHeight="1" x14ac:dyDescent="0.25">
      <c r="A12" s="17" t="s">
        <v>1</v>
      </c>
      <c r="B12" s="18" t="s">
        <v>73</v>
      </c>
      <c r="C12" s="18" t="s">
        <v>68</v>
      </c>
      <c r="D12" s="19" t="s">
        <v>69</v>
      </c>
      <c r="G12" s="20" t="s">
        <v>1</v>
      </c>
      <c r="H12" s="21" t="s">
        <v>73</v>
      </c>
      <c r="I12" s="21" t="s">
        <v>68</v>
      </c>
      <c r="J12" s="22" t="s">
        <v>69</v>
      </c>
    </row>
    <row r="13" spans="1:10" x14ac:dyDescent="0.25">
      <c r="A13" s="23" t="s">
        <v>3</v>
      </c>
      <c r="B13" t="s">
        <v>74</v>
      </c>
      <c r="C13">
        <v>56</v>
      </c>
      <c r="D13" s="13">
        <v>0.68292682926829273</v>
      </c>
      <c r="G13" s="23" t="s">
        <v>3</v>
      </c>
      <c r="H13" t="s">
        <v>74</v>
      </c>
      <c r="I13">
        <v>50</v>
      </c>
      <c r="J13" s="13">
        <v>0.6097560975609756</v>
      </c>
    </row>
    <row r="14" spans="1:10" x14ac:dyDescent="0.25">
      <c r="A14" s="23"/>
      <c r="B14" t="s">
        <v>75</v>
      </c>
      <c r="C14">
        <v>1</v>
      </c>
      <c r="D14" s="13">
        <v>1.2195121951219513E-2</v>
      </c>
      <c r="G14" s="23"/>
      <c r="H14" t="s">
        <v>75</v>
      </c>
      <c r="I14">
        <v>3</v>
      </c>
      <c r="J14" s="13">
        <v>3.6585365853658534E-2</v>
      </c>
    </row>
    <row r="15" spans="1:10" x14ac:dyDescent="0.25">
      <c r="A15" s="24"/>
      <c r="B15" t="s">
        <v>76</v>
      </c>
      <c r="C15">
        <v>25</v>
      </c>
      <c r="D15" s="13">
        <v>0.3048780487804878</v>
      </c>
      <c r="G15" s="24"/>
      <c r="H15" t="s">
        <v>76</v>
      </c>
      <c r="I15">
        <v>29</v>
      </c>
      <c r="J15" s="13">
        <v>0.35365853658536583</v>
      </c>
    </row>
    <row r="16" spans="1:10" x14ac:dyDescent="0.25">
      <c r="A16" s="25" t="s">
        <v>77</v>
      </c>
      <c r="B16" s="26"/>
      <c r="C16" s="26">
        <v>82</v>
      </c>
      <c r="D16" s="27">
        <v>0.27152317880794702</v>
      </c>
      <c r="G16" s="25" t="s">
        <v>77</v>
      </c>
      <c r="H16" s="26"/>
      <c r="I16" s="26">
        <v>82</v>
      </c>
      <c r="J16" s="27">
        <v>0.27152317880794702</v>
      </c>
    </row>
    <row r="17" spans="1:10" x14ac:dyDescent="0.25">
      <c r="A17" s="23" t="s">
        <v>22</v>
      </c>
      <c r="B17" t="s">
        <v>74</v>
      </c>
      <c r="C17">
        <v>83</v>
      </c>
      <c r="D17" s="13">
        <v>0.58041958041958042</v>
      </c>
      <c r="G17" s="23" t="s">
        <v>22</v>
      </c>
      <c r="H17" t="s">
        <v>74</v>
      </c>
      <c r="I17">
        <v>69</v>
      </c>
      <c r="J17" s="13">
        <v>0.4825174825174825</v>
      </c>
    </row>
    <row r="18" spans="1:10" x14ac:dyDescent="0.25">
      <c r="A18" s="23"/>
      <c r="B18" t="s">
        <v>75</v>
      </c>
      <c r="C18">
        <v>12</v>
      </c>
      <c r="D18" s="13">
        <v>8.3916083916083919E-2</v>
      </c>
      <c r="G18" s="23"/>
      <c r="H18" t="s">
        <v>75</v>
      </c>
      <c r="I18">
        <v>15</v>
      </c>
      <c r="J18" s="13">
        <v>0.1048951048951049</v>
      </c>
    </row>
    <row r="19" spans="1:10" x14ac:dyDescent="0.25">
      <c r="A19" s="23"/>
      <c r="B19" t="s">
        <v>76</v>
      </c>
      <c r="C19">
        <v>47</v>
      </c>
      <c r="D19" s="13">
        <v>0.32867132867132864</v>
      </c>
      <c r="G19" s="23"/>
      <c r="H19" t="s">
        <v>76</v>
      </c>
      <c r="I19">
        <v>57</v>
      </c>
      <c r="J19" s="13">
        <v>0.39860139860139859</v>
      </c>
    </row>
    <row r="20" spans="1:10" x14ac:dyDescent="0.25">
      <c r="A20" s="24"/>
      <c r="B20" t="s">
        <v>78</v>
      </c>
      <c r="C20">
        <v>1</v>
      </c>
      <c r="D20" s="13">
        <v>6.993006993006993E-3</v>
      </c>
      <c r="G20" s="23"/>
      <c r="H20" t="s">
        <v>78</v>
      </c>
      <c r="I20">
        <v>1</v>
      </c>
      <c r="J20" s="13">
        <v>6.993006993006993E-3</v>
      </c>
    </row>
    <row r="21" spans="1:10" x14ac:dyDescent="0.25">
      <c r="A21" s="25" t="s">
        <v>79</v>
      </c>
      <c r="B21" s="26"/>
      <c r="C21" s="26">
        <v>143</v>
      </c>
      <c r="D21" s="27">
        <v>0.47350993377483441</v>
      </c>
      <c r="G21" s="24"/>
      <c r="H21" t="s">
        <v>21</v>
      </c>
      <c r="I21">
        <v>1</v>
      </c>
      <c r="J21" s="13">
        <v>6.993006993006993E-3</v>
      </c>
    </row>
    <row r="22" spans="1:10" x14ac:dyDescent="0.25">
      <c r="A22" s="23" t="s">
        <v>50</v>
      </c>
      <c r="B22" t="s">
        <v>74</v>
      </c>
      <c r="C22">
        <v>27</v>
      </c>
      <c r="D22" s="13">
        <v>0.46551724137931033</v>
      </c>
      <c r="G22" s="25" t="s">
        <v>79</v>
      </c>
      <c r="H22" s="26"/>
      <c r="I22" s="26">
        <v>143</v>
      </c>
      <c r="J22" s="27">
        <v>0.47350993377483441</v>
      </c>
    </row>
    <row r="23" spans="1:10" x14ac:dyDescent="0.25">
      <c r="A23" s="23"/>
      <c r="B23" t="s">
        <v>75</v>
      </c>
      <c r="C23">
        <v>2</v>
      </c>
      <c r="D23" s="13">
        <v>3.4482758620689655E-2</v>
      </c>
      <c r="G23" s="23" t="s">
        <v>50</v>
      </c>
      <c r="H23" t="s">
        <v>74</v>
      </c>
      <c r="I23">
        <v>22</v>
      </c>
      <c r="J23" s="13">
        <v>0.37931034482758619</v>
      </c>
    </row>
    <row r="24" spans="1:10" x14ac:dyDescent="0.25">
      <c r="A24" s="23"/>
      <c r="B24" t="s">
        <v>76</v>
      </c>
      <c r="C24">
        <v>27</v>
      </c>
      <c r="D24" s="13">
        <v>0.46551724137931033</v>
      </c>
      <c r="G24" s="23"/>
      <c r="H24" t="s">
        <v>75</v>
      </c>
      <c r="I24">
        <v>4</v>
      </c>
      <c r="J24" s="13">
        <v>6.8965517241379309E-2</v>
      </c>
    </row>
    <row r="25" spans="1:10" x14ac:dyDescent="0.25">
      <c r="A25" s="24"/>
      <c r="B25" t="s">
        <v>21</v>
      </c>
      <c r="C25">
        <v>2</v>
      </c>
      <c r="D25" s="13">
        <v>3.4482758620689655E-2</v>
      </c>
      <c r="G25" s="23"/>
      <c r="H25" t="s">
        <v>76</v>
      </c>
      <c r="I25">
        <v>30</v>
      </c>
      <c r="J25" s="13">
        <v>0.51724137931034486</v>
      </c>
    </row>
    <row r="26" spans="1:10" x14ac:dyDescent="0.25">
      <c r="A26" s="25" t="s">
        <v>80</v>
      </c>
      <c r="B26" s="26"/>
      <c r="C26" s="26">
        <v>58</v>
      </c>
      <c r="D26" s="27">
        <v>0.19205298013245034</v>
      </c>
      <c r="G26" s="24"/>
      <c r="H26" t="s">
        <v>21</v>
      </c>
      <c r="I26">
        <v>2</v>
      </c>
      <c r="J26" s="13">
        <v>3.4482758620689655E-2</v>
      </c>
    </row>
    <row r="27" spans="1:10" x14ac:dyDescent="0.25">
      <c r="A27" s="23" t="s">
        <v>62</v>
      </c>
      <c r="B27" t="s">
        <v>74</v>
      </c>
      <c r="C27">
        <v>5</v>
      </c>
      <c r="D27" s="13">
        <v>0.55555555555555558</v>
      </c>
      <c r="G27" s="25" t="s">
        <v>80</v>
      </c>
      <c r="H27" s="26"/>
      <c r="I27" s="26">
        <v>58</v>
      </c>
      <c r="J27" s="27">
        <v>0.19205298013245034</v>
      </c>
    </row>
    <row r="28" spans="1:10" x14ac:dyDescent="0.25">
      <c r="A28" s="24"/>
      <c r="B28" t="s">
        <v>76</v>
      </c>
      <c r="C28">
        <v>4</v>
      </c>
      <c r="D28" s="13">
        <v>0.44444444444444442</v>
      </c>
      <c r="G28" s="23" t="s">
        <v>62</v>
      </c>
      <c r="H28" t="s">
        <v>74</v>
      </c>
      <c r="I28">
        <v>5</v>
      </c>
      <c r="J28" s="13">
        <v>0.55555555555555558</v>
      </c>
    </row>
    <row r="29" spans="1:10" x14ac:dyDescent="0.25">
      <c r="A29" s="25" t="s">
        <v>81</v>
      </c>
      <c r="B29" s="26"/>
      <c r="C29" s="26">
        <v>9</v>
      </c>
      <c r="D29" s="27">
        <v>2.9801324503311258E-2</v>
      </c>
      <c r="G29" s="24"/>
      <c r="H29" t="s">
        <v>76</v>
      </c>
      <c r="I29">
        <v>4</v>
      </c>
      <c r="J29" s="13">
        <v>0.44444444444444442</v>
      </c>
    </row>
    <row r="30" spans="1:10" x14ac:dyDescent="0.25">
      <c r="A30" s="23" t="s">
        <v>64</v>
      </c>
      <c r="B30" t="s">
        <v>74</v>
      </c>
      <c r="C30">
        <v>5</v>
      </c>
      <c r="D30" s="13">
        <v>0.5</v>
      </c>
      <c r="G30" s="25" t="s">
        <v>81</v>
      </c>
      <c r="H30" s="26"/>
      <c r="I30" s="26">
        <v>9</v>
      </c>
      <c r="J30" s="27">
        <v>2.9801324503311258E-2</v>
      </c>
    </row>
    <row r="31" spans="1:10" x14ac:dyDescent="0.25">
      <c r="A31" s="24"/>
      <c r="B31" t="s">
        <v>76</v>
      </c>
      <c r="C31">
        <v>5</v>
      </c>
      <c r="D31" s="13">
        <v>0.5</v>
      </c>
      <c r="G31" s="23" t="s">
        <v>64</v>
      </c>
      <c r="H31" t="s">
        <v>74</v>
      </c>
      <c r="I31">
        <v>3</v>
      </c>
      <c r="J31" s="13">
        <v>0.3</v>
      </c>
    </row>
    <row r="32" spans="1:10" x14ac:dyDescent="0.25">
      <c r="A32" s="25" t="s">
        <v>82</v>
      </c>
      <c r="B32" s="26"/>
      <c r="C32" s="26">
        <v>10</v>
      </c>
      <c r="D32" s="27">
        <v>3.3112582781456956E-2</v>
      </c>
      <c r="G32" s="23"/>
      <c r="H32" t="s">
        <v>75</v>
      </c>
      <c r="I32">
        <v>3</v>
      </c>
      <c r="J32" s="13">
        <v>0.3</v>
      </c>
    </row>
    <row r="33" spans="1:10" x14ac:dyDescent="0.25">
      <c r="A33" s="28" t="s">
        <v>70</v>
      </c>
      <c r="B33" s="29"/>
      <c r="C33" s="29">
        <v>302</v>
      </c>
      <c r="D33" s="30">
        <v>1</v>
      </c>
      <c r="G33" s="23"/>
      <c r="H33" t="s">
        <v>76</v>
      </c>
      <c r="I33">
        <v>3</v>
      </c>
      <c r="J33" s="13">
        <v>0.3</v>
      </c>
    </row>
    <row r="34" spans="1:10" x14ac:dyDescent="0.25">
      <c r="G34" s="24"/>
      <c r="H34" t="s">
        <v>21</v>
      </c>
      <c r="I34">
        <v>1</v>
      </c>
      <c r="J34" s="13">
        <v>0.1</v>
      </c>
    </row>
    <row r="35" spans="1:10" x14ac:dyDescent="0.25">
      <c r="G35" s="25" t="s">
        <v>82</v>
      </c>
      <c r="H35" s="26"/>
      <c r="I35" s="26">
        <v>10</v>
      </c>
      <c r="J35" s="27">
        <v>3.3112582781456956E-2</v>
      </c>
    </row>
    <row r="36" spans="1:10" x14ac:dyDescent="0.25">
      <c r="G36" s="31" t="s">
        <v>70</v>
      </c>
      <c r="H36" s="32"/>
      <c r="I36" s="32">
        <v>302</v>
      </c>
      <c r="J36" s="33">
        <v>1</v>
      </c>
    </row>
    <row r="37" spans="1:10" ht="31.5" customHeight="1" x14ac:dyDescent="0.25"/>
    <row r="39" spans="1:10" ht="18.75" x14ac:dyDescent="0.3">
      <c r="A39" s="80" t="s">
        <v>83</v>
      </c>
      <c r="B39" s="81"/>
      <c r="C39" s="81"/>
      <c r="D39" s="82"/>
      <c r="G39" s="83" t="s">
        <v>84</v>
      </c>
      <c r="H39" s="84"/>
      <c r="I39" s="84"/>
      <c r="J39" s="85"/>
    </row>
    <row r="40" spans="1:10" ht="30" x14ac:dyDescent="0.25">
      <c r="A40" s="34" t="s">
        <v>1</v>
      </c>
      <c r="B40" s="35" t="s">
        <v>73</v>
      </c>
      <c r="C40" s="35" t="s">
        <v>68</v>
      </c>
      <c r="D40" s="36" t="s">
        <v>69</v>
      </c>
      <c r="G40" s="37" t="s">
        <v>1</v>
      </c>
      <c r="H40" s="38" t="s">
        <v>73</v>
      </c>
      <c r="I40" s="38" t="s">
        <v>68</v>
      </c>
      <c r="J40" s="39" t="s">
        <v>69</v>
      </c>
    </row>
    <row r="41" spans="1:10" x14ac:dyDescent="0.25">
      <c r="A41" s="23" t="s">
        <v>3</v>
      </c>
      <c r="B41" t="s">
        <v>74</v>
      </c>
      <c r="C41">
        <v>50</v>
      </c>
      <c r="D41" s="13">
        <v>0.6097560975609756</v>
      </c>
      <c r="G41" s="23" t="s">
        <v>3</v>
      </c>
      <c r="H41" t="s">
        <v>74</v>
      </c>
      <c r="I41">
        <v>54</v>
      </c>
      <c r="J41" s="13">
        <v>0.65853658536585369</v>
      </c>
    </row>
    <row r="42" spans="1:10" x14ac:dyDescent="0.25">
      <c r="A42" s="23"/>
      <c r="B42" t="s">
        <v>75</v>
      </c>
      <c r="C42">
        <v>3</v>
      </c>
      <c r="D42" s="13">
        <v>3.6585365853658534E-2</v>
      </c>
      <c r="G42" s="23"/>
      <c r="H42" t="s">
        <v>75</v>
      </c>
      <c r="I42">
        <v>2</v>
      </c>
      <c r="J42" s="13">
        <v>2.4390243902439025E-2</v>
      </c>
    </row>
    <row r="43" spans="1:10" x14ac:dyDescent="0.25">
      <c r="A43" s="23"/>
      <c r="B43" t="s">
        <v>76</v>
      </c>
      <c r="C43">
        <v>28</v>
      </c>
      <c r="D43" s="13">
        <v>0.34146341463414637</v>
      </c>
      <c r="G43" s="23"/>
      <c r="H43" t="s">
        <v>76</v>
      </c>
      <c r="I43">
        <v>25</v>
      </c>
      <c r="J43" s="13">
        <v>0.3048780487804878</v>
      </c>
    </row>
    <row r="44" spans="1:10" x14ac:dyDescent="0.25">
      <c r="A44" s="24"/>
      <c r="B44" t="s">
        <v>78</v>
      </c>
      <c r="C44">
        <v>1</v>
      </c>
      <c r="D44" s="13">
        <v>1.2195121951219513E-2</v>
      </c>
      <c r="G44" s="24"/>
      <c r="H44" t="s">
        <v>78</v>
      </c>
      <c r="I44">
        <v>1</v>
      </c>
      <c r="J44" s="13">
        <v>1.2195121951219513E-2</v>
      </c>
    </row>
    <row r="45" spans="1:10" x14ac:dyDescent="0.25">
      <c r="A45" s="25" t="s">
        <v>77</v>
      </c>
      <c r="B45" s="26"/>
      <c r="C45" s="26">
        <v>82</v>
      </c>
      <c r="D45" s="27">
        <v>0.27152317880794702</v>
      </c>
      <c r="G45" s="25" t="s">
        <v>77</v>
      </c>
      <c r="H45" s="26"/>
      <c r="I45" s="26">
        <v>82</v>
      </c>
      <c r="J45" s="27">
        <v>0.27152317880794702</v>
      </c>
    </row>
    <row r="46" spans="1:10" x14ac:dyDescent="0.25">
      <c r="A46" s="23" t="s">
        <v>22</v>
      </c>
      <c r="B46" t="s">
        <v>74</v>
      </c>
      <c r="C46">
        <v>77</v>
      </c>
      <c r="D46" s="13">
        <v>0.53846153846153844</v>
      </c>
      <c r="G46" s="23" t="s">
        <v>22</v>
      </c>
      <c r="H46" t="s">
        <v>74</v>
      </c>
      <c r="I46">
        <v>83</v>
      </c>
      <c r="J46" s="13">
        <v>0.58041958041958042</v>
      </c>
    </row>
    <row r="47" spans="1:10" x14ac:dyDescent="0.25">
      <c r="A47" s="23"/>
      <c r="B47" t="s">
        <v>75</v>
      </c>
      <c r="C47">
        <v>18</v>
      </c>
      <c r="D47" s="13">
        <v>0.12587412587412589</v>
      </c>
      <c r="G47" s="23"/>
      <c r="H47" t="s">
        <v>75</v>
      </c>
      <c r="I47">
        <v>7</v>
      </c>
      <c r="J47" s="13">
        <v>4.8951048951048952E-2</v>
      </c>
    </row>
    <row r="48" spans="1:10" x14ac:dyDescent="0.25">
      <c r="A48" s="23"/>
      <c r="B48" t="s">
        <v>76</v>
      </c>
      <c r="C48">
        <v>45</v>
      </c>
      <c r="D48" s="13">
        <v>0.31468531468531469</v>
      </c>
      <c r="G48" s="23"/>
      <c r="H48" t="s">
        <v>76</v>
      </c>
      <c r="I48">
        <v>52</v>
      </c>
      <c r="J48" s="13">
        <v>0.36363636363636365</v>
      </c>
    </row>
    <row r="49" spans="1:10" x14ac:dyDescent="0.25">
      <c r="A49" s="24"/>
      <c r="B49" t="s">
        <v>78</v>
      </c>
      <c r="C49">
        <v>3</v>
      </c>
      <c r="D49" s="13">
        <v>2.097902097902098E-2</v>
      </c>
      <c r="G49" s="24"/>
      <c r="H49" t="s">
        <v>78</v>
      </c>
      <c r="I49">
        <v>1</v>
      </c>
      <c r="J49" s="13">
        <v>6.993006993006993E-3</v>
      </c>
    </row>
    <row r="50" spans="1:10" x14ac:dyDescent="0.25">
      <c r="A50" s="25" t="s">
        <v>79</v>
      </c>
      <c r="B50" s="26"/>
      <c r="C50" s="26">
        <v>143</v>
      </c>
      <c r="D50" s="27">
        <v>0.47350993377483441</v>
      </c>
      <c r="G50" s="25" t="s">
        <v>79</v>
      </c>
      <c r="H50" s="26"/>
      <c r="I50" s="26">
        <v>143</v>
      </c>
      <c r="J50" s="27">
        <v>0.47350993377483441</v>
      </c>
    </row>
    <row r="51" spans="1:10" x14ac:dyDescent="0.25">
      <c r="A51" s="23" t="s">
        <v>50</v>
      </c>
      <c r="B51" t="s">
        <v>74</v>
      </c>
      <c r="C51">
        <v>26</v>
      </c>
      <c r="D51" s="13">
        <v>0.44827586206896552</v>
      </c>
      <c r="G51" s="23" t="s">
        <v>50</v>
      </c>
      <c r="H51" t="s">
        <v>74</v>
      </c>
      <c r="I51">
        <v>30</v>
      </c>
      <c r="J51" s="13">
        <v>0.51724137931034486</v>
      </c>
    </row>
    <row r="52" spans="1:10" x14ac:dyDescent="0.25">
      <c r="A52" s="23"/>
      <c r="B52" t="s">
        <v>75</v>
      </c>
      <c r="C52">
        <v>5</v>
      </c>
      <c r="D52" s="13">
        <v>8.6206896551724144E-2</v>
      </c>
      <c r="G52" s="23"/>
      <c r="H52" t="s">
        <v>75</v>
      </c>
      <c r="I52">
        <v>3</v>
      </c>
      <c r="J52" s="13">
        <v>5.1724137931034482E-2</v>
      </c>
    </row>
    <row r="53" spans="1:10" x14ac:dyDescent="0.25">
      <c r="A53" s="23"/>
      <c r="B53" t="s">
        <v>76</v>
      </c>
      <c r="C53">
        <v>23</v>
      </c>
      <c r="D53" s="13">
        <v>0.39655172413793105</v>
      </c>
      <c r="G53" s="23"/>
      <c r="H53" t="s">
        <v>76</v>
      </c>
      <c r="I53">
        <v>22</v>
      </c>
      <c r="J53" s="13">
        <v>0.37931034482758619</v>
      </c>
    </row>
    <row r="54" spans="1:10" x14ac:dyDescent="0.25">
      <c r="A54" s="23"/>
      <c r="B54" t="s">
        <v>78</v>
      </c>
      <c r="C54">
        <v>2</v>
      </c>
      <c r="D54" s="13">
        <v>3.4482758620689655E-2</v>
      </c>
      <c r="G54" s="23"/>
      <c r="H54" t="s">
        <v>85</v>
      </c>
      <c r="I54">
        <v>1</v>
      </c>
      <c r="J54" s="13">
        <v>1.7241379310344827E-2</v>
      </c>
    </row>
    <row r="55" spans="1:10" x14ac:dyDescent="0.25">
      <c r="A55" s="24"/>
      <c r="B55" t="s">
        <v>21</v>
      </c>
      <c r="C55">
        <v>2</v>
      </c>
      <c r="D55" s="13">
        <v>3.4482758620689655E-2</v>
      </c>
      <c r="G55" s="24"/>
      <c r="H55" t="s">
        <v>21</v>
      </c>
      <c r="I55">
        <v>2</v>
      </c>
      <c r="J55" s="13">
        <v>3.4482758620689655E-2</v>
      </c>
    </row>
    <row r="56" spans="1:10" x14ac:dyDescent="0.25">
      <c r="A56" s="25" t="s">
        <v>80</v>
      </c>
      <c r="B56" s="26"/>
      <c r="C56" s="26">
        <v>58</v>
      </c>
      <c r="D56" s="27">
        <v>0.19205298013245034</v>
      </c>
      <c r="G56" s="25" t="s">
        <v>80</v>
      </c>
      <c r="H56" s="26"/>
      <c r="I56" s="26">
        <v>58</v>
      </c>
      <c r="J56" s="27">
        <v>0.19205298013245034</v>
      </c>
    </row>
    <row r="57" spans="1:10" x14ac:dyDescent="0.25">
      <c r="A57" s="23" t="s">
        <v>62</v>
      </c>
      <c r="B57" t="s">
        <v>74</v>
      </c>
      <c r="C57">
        <v>6</v>
      </c>
      <c r="D57" s="13">
        <v>0.66666666666666663</v>
      </c>
      <c r="G57" s="23" t="s">
        <v>62</v>
      </c>
      <c r="H57" t="s">
        <v>74</v>
      </c>
      <c r="I57">
        <v>7</v>
      </c>
      <c r="J57" s="13">
        <v>0.77777777777777779</v>
      </c>
    </row>
    <row r="58" spans="1:10" x14ac:dyDescent="0.25">
      <c r="A58" s="24"/>
      <c r="B58" t="s">
        <v>76</v>
      </c>
      <c r="C58">
        <v>3</v>
      </c>
      <c r="D58" s="13">
        <v>0.33333333333333331</v>
      </c>
      <c r="G58" s="24"/>
      <c r="H58" t="s">
        <v>76</v>
      </c>
      <c r="I58">
        <v>2</v>
      </c>
      <c r="J58" s="13">
        <v>0.22222222222222221</v>
      </c>
    </row>
    <row r="59" spans="1:10" x14ac:dyDescent="0.25">
      <c r="A59" s="25" t="s">
        <v>81</v>
      </c>
      <c r="B59" s="26"/>
      <c r="C59" s="26">
        <v>9</v>
      </c>
      <c r="D59" s="27">
        <v>2.9801324503311258E-2</v>
      </c>
      <c r="G59" s="25" t="s">
        <v>81</v>
      </c>
      <c r="H59" s="26"/>
      <c r="I59" s="26">
        <v>9</v>
      </c>
      <c r="J59" s="27">
        <v>2.9801324503311258E-2</v>
      </c>
    </row>
    <row r="60" spans="1:10" x14ac:dyDescent="0.25">
      <c r="A60" s="23" t="s">
        <v>64</v>
      </c>
      <c r="B60" t="s">
        <v>74</v>
      </c>
      <c r="C60">
        <v>4</v>
      </c>
      <c r="D60" s="13">
        <v>0.4</v>
      </c>
      <c r="G60" s="23" t="s">
        <v>64</v>
      </c>
      <c r="H60" t="s">
        <v>74</v>
      </c>
      <c r="I60">
        <v>4</v>
      </c>
      <c r="J60" s="13">
        <v>0.4</v>
      </c>
    </row>
    <row r="61" spans="1:10" x14ac:dyDescent="0.25">
      <c r="A61" s="23"/>
      <c r="B61" t="s">
        <v>76</v>
      </c>
      <c r="C61">
        <v>4</v>
      </c>
      <c r="D61" s="13">
        <v>0.4</v>
      </c>
      <c r="G61" s="23"/>
      <c r="H61" t="s">
        <v>76</v>
      </c>
      <c r="I61">
        <v>5</v>
      </c>
      <c r="J61" s="13">
        <v>0.5</v>
      </c>
    </row>
    <row r="62" spans="1:10" x14ac:dyDescent="0.25">
      <c r="A62" s="24"/>
      <c r="B62" t="s">
        <v>21</v>
      </c>
      <c r="C62">
        <v>2</v>
      </c>
      <c r="D62" s="13">
        <v>0.2</v>
      </c>
      <c r="G62" s="24"/>
      <c r="H62" t="s">
        <v>21</v>
      </c>
      <c r="I62">
        <v>1</v>
      </c>
      <c r="J62" s="13">
        <v>0.1</v>
      </c>
    </row>
    <row r="63" spans="1:10" x14ac:dyDescent="0.25">
      <c r="A63" s="25" t="s">
        <v>82</v>
      </c>
      <c r="B63" s="26"/>
      <c r="C63" s="26">
        <v>10</v>
      </c>
      <c r="D63" s="27">
        <v>3.3112582781456956E-2</v>
      </c>
      <c r="G63" s="25" t="s">
        <v>82</v>
      </c>
      <c r="H63" s="26"/>
      <c r="I63" s="26">
        <v>10</v>
      </c>
      <c r="J63" s="27">
        <v>3.3112582781456956E-2</v>
      </c>
    </row>
    <row r="64" spans="1:10" x14ac:dyDescent="0.25">
      <c r="A64" s="40" t="s">
        <v>70</v>
      </c>
      <c r="B64" s="41"/>
      <c r="C64" s="41">
        <v>302</v>
      </c>
      <c r="D64" s="42">
        <v>1</v>
      </c>
      <c r="G64" s="43" t="s">
        <v>70</v>
      </c>
      <c r="H64" s="44"/>
      <c r="I64" s="44">
        <v>302</v>
      </c>
      <c r="J64" s="45">
        <v>1</v>
      </c>
    </row>
    <row r="65" spans="1:4" ht="30" customHeight="1" x14ac:dyDescent="0.25"/>
    <row r="67" spans="1:4" ht="18.75" x14ac:dyDescent="0.3">
      <c r="A67" s="86" t="s">
        <v>86</v>
      </c>
      <c r="B67" s="86"/>
      <c r="C67" s="86"/>
      <c r="D67" s="86"/>
    </row>
    <row r="68" spans="1:4" ht="28.5" customHeight="1" x14ac:dyDescent="0.25">
      <c r="A68" s="46" t="s">
        <v>1</v>
      </c>
      <c r="B68" s="10" t="s">
        <v>73</v>
      </c>
      <c r="C68" s="10" t="s">
        <v>68</v>
      </c>
      <c r="D68" s="46" t="s">
        <v>69</v>
      </c>
    </row>
    <row r="69" spans="1:4" x14ac:dyDescent="0.25">
      <c r="A69" s="47" t="s">
        <v>3</v>
      </c>
      <c r="B69" t="s">
        <v>74</v>
      </c>
      <c r="C69">
        <v>57</v>
      </c>
      <c r="D69" s="48">
        <v>0.69512195121951215</v>
      </c>
    </row>
    <row r="70" spans="1:4" x14ac:dyDescent="0.25">
      <c r="A70" s="47"/>
      <c r="B70" t="s">
        <v>75</v>
      </c>
      <c r="C70">
        <v>2</v>
      </c>
      <c r="D70" s="48">
        <v>2.4390243902439025E-2</v>
      </c>
    </row>
    <row r="71" spans="1:4" x14ac:dyDescent="0.25">
      <c r="A71" s="49"/>
      <c r="B71" t="s">
        <v>76</v>
      </c>
      <c r="C71">
        <v>23</v>
      </c>
      <c r="D71" s="48">
        <v>0.28048780487804881</v>
      </c>
    </row>
    <row r="72" spans="1:4" x14ac:dyDescent="0.25">
      <c r="A72" s="26" t="s">
        <v>77</v>
      </c>
      <c r="B72" s="26"/>
      <c r="C72" s="26">
        <v>82</v>
      </c>
      <c r="D72" s="50">
        <v>0.27152317880794702</v>
      </c>
    </row>
    <row r="73" spans="1:4" x14ac:dyDescent="0.25">
      <c r="A73" s="47" t="s">
        <v>22</v>
      </c>
      <c r="B73" t="s">
        <v>74</v>
      </c>
      <c r="C73">
        <v>89</v>
      </c>
      <c r="D73" s="48">
        <v>0.6223776223776224</v>
      </c>
    </row>
    <row r="74" spans="1:4" x14ac:dyDescent="0.25">
      <c r="A74" s="47"/>
      <c r="B74" t="s">
        <v>75</v>
      </c>
      <c r="C74">
        <v>4</v>
      </c>
      <c r="D74" s="48">
        <v>2.7972027972027972E-2</v>
      </c>
    </row>
    <row r="75" spans="1:4" x14ac:dyDescent="0.25">
      <c r="A75" s="47"/>
      <c r="B75" t="s">
        <v>76</v>
      </c>
      <c r="C75">
        <v>49</v>
      </c>
      <c r="D75" s="48">
        <v>0.34265734265734266</v>
      </c>
    </row>
    <row r="76" spans="1:4" x14ac:dyDescent="0.25">
      <c r="A76" s="49"/>
      <c r="B76" t="s">
        <v>78</v>
      </c>
      <c r="C76">
        <v>1</v>
      </c>
      <c r="D76" s="48">
        <v>6.993006993006993E-3</v>
      </c>
    </row>
    <row r="77" spans="1:4" x14ac:dyDescent="0.25">
      <c r="A77" s="26" t="s">
        <v>79</v>
      </c>
      <c r="B77" s="26"/>
      <c r="C77" s="26">
        <v>143</v>
      </c>
      <c r="D77" s="50">
        <v>0.47350993377483441</v>
      </c>
    </row>
    <row r="78" spans="1:4" x14ac:dyDescent="0.25">
      <c r="A78" s="47" t="s">
        <v>50</v>
      </c>
      <c r="B78" t="s">
        <v>74</v>
      </c>
      <c r="C78">
        <v>31</v>
      </c>
      <c r="D78" s="48">
        <v>0.53448275862068961</v>
      </c>
    </row>
    <row r="79" spans="1:4" x14ac:dyDescent="0.25">
      <c r="A79" s="47"/>
      <c r="B79" t="s">
        <v>75</v>
      </c>
      <c r="C79">
        <v>2</v>
      </c>
      <c r="D79" s="48">
        <v>3.4482758620689655E-2</v>
      </c>
    </row>
    <row r="80" spans="1:4" x14ac:dyDescent="0.25">
      <c r="A80" s="47"/>
      <c r="B80" t="s">
        <v>76</v>
      </c>
      <c r="C80">
        <v>22</v>
      </c>
      <c r="D80" s="48">
        <v>0.37931034482758619</v>
      </c>
    </row>
    <row r="81" spans="1:4" x14ac:dyDescent="0.25">
      <c r="A81" s="47"/>
      <c r="B81" t="s">
        <v>78</v>
      </c>
      <c r="C81">
        <v>1</v>
      </c>
      <c r="D81" s="48">
        <v>1.7241379310344827E-2</v>
      </c>
    </row>
    <row r="82" spans="1:4" x14ac:dyDescent="0.25">
      <c r="A82" s="49"/>
      <c r="B82" t="s">
        <v>21</v>
      </c>
      <c r="C82">
        <v>2</v>
      </c>
      <c r="D82" s="48">
        <v>3.4482758620689655E-2</v>
      </c>
    </row>
    <row r="83" spans="1:4" x14ac:dyDescent="0.25">
      <c r="A83" s="26" t="s">
        <v>80</v>
      </c>
      <c r="B83" s="26"/>
      <c r="C83" s="26">
        <v>58</v>
      </c>
      <c r="D83" s="50">
        <v>0.19205298013245034</v>
      </c>
    </row>
    <row r="84" spans="1:4" x14ac:dyDescent="0.25">
      <c r="A84" s="47" t="s">
        <v>62</v>
      </c>
      <c r="B84" t="s">
        <v>74</v>
      </c>
      <c r="C84">
        <v>6</v>
      </c>
      <c r="D84" s="48">
        <v>0.66666666666666663</v>
      </c>
    </row>
    <row r="85" spans="1:4" x14ac:dyDescent="0.25">
      <c r="A85" s="49"/>
      <c r="B85" t="s">
        <v>76</v>
      </c>
      <c r="C85">
        <v>3</v>
      </c>
      <c r="D85" s="48">
        <v>0.33333333333333331</v>
      </c>
    </row>
    <row r="86" spans="1:4" x14ac:dyDescent="0.25">
      <c r="A86" s="26" t="s">
        <v>81</v>
      </c>
      <c r="B86" s="26"/>
      <c r="C86" s="26">
        <v>9</v>
      </c>
      <c r="D86" s="50">
        <v>2.9801324503311258E-2</v>
      </c>
    </row>
    <row r="87" spans="1:4" x14ac:dyDescent="0.25">
      <c r="A87" s="47" t="s">
        <v>64</v>
      </c>
      <c r="B87" t="s">
        <v>74</v>
      </c>
      <c r="C87">
        <v>5</v>
      </c>
      <c r="D87" s="48">
        <v>0.5</v>
      </c>
    </row>
    <row r="88" spans="1:4" x14ac:dyDescent="0.25">
      <c r="A88" s="47"/>
      <c r="B88" t="s">
        <v>76</v>
      </c>
      <c r="C88">
        <v>4</v>
      </c>
      <c r="D88" s="48">
        <v>0.4</v>
      </c>
    </row>
    <row r="89" spans="1:4" x14ac:dyDescent="0.25">
      <c r="A89" s="49"/>
      <c r="B89" t="s">
        <v>21</v>
      </c>
      <c r="C89">
        <v>1</v>
      </c>
      <c r="D89" s="48">
        <v>0.1</v>
      </c>
    </row>
    <row r="90" spans="1:4" x14ac:dyDescent="0.25">
      <c r="A90" s="26" t="s">
        <v>82</v>
      </c>
      <c r="B90" s="26"/>
      <c r="C90" s="26">
        <v>10</v>
      </c>
      <c r="D90" s="50">
        <v>3.3112582781456956E-2</v>
      </c>
    </row>
    <row r="91" spans="1:4" x14ac:dyDescent="0.25">
      <c r="A91" s="51" t="s">
        <v>70</v>
      </c>
      <c r="B91" s="51"/>
      <c r="C91" s="51">
        <v>302</v>
      </c>
      <c r="D91" s="52">
        <v>1</v>
      </c>
    </row>
  </sheetData>
  <sheetProtection algorithmName="SHA-512" hashValue="K6P27bKKCj4fZNK9pnLvx1uoi1Y5MAzpKg4F7phsHaHpMwRHuP5EY4Y4oxNxD3oF6zBoj22HTzfY/1pEjdi+8w==" saltValue="IvbmWG01G8xs1eIiZQJUJA==" spinCount="100000" sheet="1" objects="1" scenarios="1"/>
  <sortState xmlns:xlrd2="http://schemas.microsoft.com/office/spreadsheetml/2017/richdata2" ref="B69:D71">
    <sortCondition ref="B69:B71"/>
  </sortState>
  <mergeCells count="6">
    <mergeCell ref="A67:D67"/>
    <mergeCell ref="A1:C1"/>
    <mergeCell ref="A11:D11"/>
    <mergeCell ref="G11:J11"/>
    <mergeCell ref="A39:D39"/>
    <mergeCell ref="G39:J3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A9146-179C-4E68-9D5C-BB659FB8197D}">
  <dimension ref="A1:B69"/>
  <sheetViews>
    <sheetView zoomScale="85" zoomScaleNormal="85" workbookViewId="0">
      <pane ySplit="2" topLeftCell="A3" activePane="bottomLeft" state="frozen"/>
      <selection pane="bottomLeft" activeCell="H6" sqref="H6"/>
    </sheetView>
  </sheetViews>
  <sheetFormatPr defaultRowHeight="15" x14ac:dyDescent="0.25"/>
  <cols>
    <col min="1" max="1" width="28.5703125" customWidth="1"/>
    <col min="2" max="2" width="97.85546875" customWidth="1"/>
  </cols>
  <sheetData>
    <row r="1" spans="1:2" ht="39.75" customHeight="1" x14ac:dyDescent="0.25">
      <c r="A1" s="87" t="s">
        <v>0</v>
      </c>
      <c r="B1" s="87"/>
    </row>
    <row r="2" spans="1:2" ht="21.75" customHeight="1" thickBot="1" x14ac:dyDescent="0.3">
      <c r="A2" s="1" t="s">
        <v>1</v>
      </c>
      <c r="B2" s="2" t="s">
        <v>2</v>
      </c>
    </row>
    <row r="3" spans="1:2" ht="15.75" thickTop="1" x14ac:dyDescent="0.25">
      <c r="A3" s="53" t="s">
        <v>3</v>
      </c>
      <c r="B3" s="3" t="s">
        <v>4</v>
      </c>
    </row>
    <row r="4" spans="1:2" ht="30" x14ac:dyDescent="0.25">
      <c r="A4" s="4"/>
      <c r="B4" s="5" t="s">
        <v>5</v>
      </c>
    </row>
    <row r="5" spans="1:2" ht="30" x14ac:dyDescent="0.25">
      <c r="A5" s="4"/>
      <c r="B5" s="5" t="s">
        <v>6</v>
      </c>
    </row>
    <row r="6" spans="1:2" ht="90" x14ac:dyDescent="0.25">
      <c r="A6" s="4"/>
      <c r="B6" s="5" t="s">
        <v>7</v>
      </c>
    </row>
    <row r="7" spans="1:2" ht="75" x14ac:dyDescent="0.25">
      <c r="A7" s="4"/>
      <c r="B7" s="5" t="s">
        <v>8</v>
      </c>
    </row>
    <row r="8" spans="1:2" x14ac:dyDescent="0.25">
      <c r="A8" s="4"/>
      <c r="B8" s="5" t="s">
        <v>9</v>
      </c>
    </row>
    <row r="9" spans="1:2" x14ac:dyDescent="0.25">
      <c r="A9" s="4"/>
      <c r="B9" s="5" t="s">
        <v>10</v>
      </c>
    </row>
    <row r="10" spans="1:2" x14ac:dyDescent="0.25">
      <c r="A10" s="4"/>
      <c r="B10" s="6" t="s">
        <v>11</v>
      </c>
    </row>
    <row r="11" spans="1:2" x14ac:dyDescent="0.25">
      <c r="A11" s="4"/>
      <c r="B11" s="5" t="s">
        <v>12</v>
      </c>
    </row>
    <row r="12" spans="1:2" x14ac:dyDescent="0.25">
      <c r="A12" s="4"/>
      <c r="B12" s="5" t="s">
        <v>13</v>
      </c>
    </row>
    <row r="13" spans="1:2" x14ac:dyDescent="0.25">
      <c r="A13" s="4"/>
      <c r="B13" s="6" t="s">
        <v>14</v>
      </c>
    </row>
    <row r="14" spans="1:2" ht="30" x14ac:dyDescent="0.25">
      <c r="A14" s="4"/>
      <c r="B14" s="5" t="s">
        <v>15</v>
      </c>
    </row>
    <row r="15" spans="1:2" ht="30" x14ac:dyDescent="0.25">
      <c r="A15" s="4"/>
      <c r="B15" s="5" t="s">
        <v>16</v>
      </c>
    </row>
    <row r="16" spans="1:2" x14ac:dyDescent="0.25">
      <c r="A16" s="4"/>
      <c r="B16" s="5" t="s">
        <v>17</v>
      </c>
    </row>
    <row r="17" spans="1:2" ht="30" x14ac:dyDescent="0.25">
      <c r="A17" s="4"/>
      <c r="B17" s="5" t="s">
        <v>18</v>
      </c>
    </row>
    <row r="18" spans="1:2" x14ac:dyDescent="0.25">
      <c r="A18" s="4"/>
      <c r="B18" s="5" t="s">
        <v>19</v>
      </c>
    </row>
    <row r="19" spans="1:2" ht="30" x14ac:dyDescent="0.25">
      <c r="A19" s="4"/>
      <c r="B19" s="5" t="s">
        <v>20</v>
      </c>
    </row>
    <row r="20" spans="1:2" ht="15.75" thickBot="1" x14ac:dyDescent="0.3">
      <c r="A20" s="7"/>
      <c r="B20" s="8" t="s">
        <v>21</v>
      </c>
    </row>
    <row r="21" spans="1:2" ht="15.75" thickTop="1" x14ac:dyDescent="0.25">
      <c r="A21" s="53" t="s">
        <v>22</v>
      </c>
      <c r="B21" s="3" t="s">
        <v>23</v>
      </c>
    </row>
    <row r="22" spans="1:2" x14ac:dyDescent="0.25">
      <c r="A22" s="4"/>
      <c r="B22" s="5" t="s">
        <v>24</v>
      </c>
    </row>
    <row r="23" spans="1:2" x14ac:dyDescent="0.25">
      <c r="A23" s="4"/>
      <c r="B23" s="5" t="s">
        <v>25</v>
      </c>
    </row>
    <row r="24" spans="1:2" ht="30" x14ac:dyDescent="0.25">
      <c r="A24" s="4"/>
      <c r="B24" s="5" t="s">
        <v>26</v>
      </c>
    </row>
    <row r="25" spans="1:2" ht="45" x14ac:dyDescent="0.25">
      <c r="A25" s="4"/>
      <c r="B25" s="5" t="s">
        <v>27</v>
      </c>
    </row>
    <row r="26" spans="1:2" ht="45" x14ac:dyDescent="0.25">
      <c r="A26" s="4"/>
      <c r="B26" s="5" t="s">
        <v>28</v>
      </c>
    </row>
    <row r="27" spans="1:2" ht="60" x14ac:dyDescent="0.25">
      <c r="A27" s="4"/>
      <c r="B27" s="5" t="s">
        <v>29</v>
      </c>
    </row>
    <row r="28" spans="1:2" x14ac:dyDescent="0.25">
      <c r="A28" s="4"/>
      <c r="B28" s="5" t="s">
        <v>30</v>
      </c>
    </row>
    <row r="29" spans="1:2" ht="30" x14ac:dyDescent="0.25">
      <c r="A29" s="4"/>
      <c r="B29" s="5" t="s">
        <v>31</v>
      </c>
    </row>
    <row r="30" spans="1:2" ht="45" x14ac:dyDescent="0.25">
      <c r="A30" s="4"/>
      <c r="B30" s="5" t="s">
        <v>32</v>
      </c>
    </row>
    <row r="31" spans="1:2" ht="60" x14ac:dyDescent="0.25">
      <c r="A31" s="4"/>
      <c r="B31" s="5" t="s">
        <v>33</v>
      </c>
    </row>
    <row r="32" spans="1:2" x14ac:dyDescent="0.25">
      <c r="A32" s="4"/>
      <c r="B32" s="5" t="s">
        <v>34</v>
      </c>
    </row>
    <row r="33" spans="1:2" x14ac:dyDescent="0.25">
      <c r="A33" s="4"/>
      <c r="B33" s="5" t="s">
        <v>35</v>
      </c>
    </row>
    <row r="34" spans="1:2" x14ac:dyDescent="0.25">
      <c r="A34" s="4"/>
      <c r="B34" s="5" t="s">
        <v>36</v>
      </c>
    </row>
    <row r="35" spans="1:2" x14ac:dyDescent="0.25">
      <c r="A35" s="4"/>
      <c r="B35" s="5" t="s">
        <v>37</v>
      </c>
    </row>
    <row r="36" spans="1:2" x14ac:dyDescent="0.25">
      <c r="A36" s="4"/>
      <c r="B36" s="5" t="s">
        <v>38</v>
      </c>
    </row>
    <row r="37" spans="1:2" x14ac:dyDescent="0.25">
      <c r="A37" s="4"/>
      <c r="B37" s="5" t="s">
        <v>39</v>
      </c>
    </row>
    <row r="38" spans="1:2" x14ac:dyDescent="0.25">
      <c r="A38" s="4"/>
      <c r="B38" s="6" t="s">
        <v>14</v>
      </c>
    </row>
    <row r="39" spans="1:2" ht="30" x14ac:dyDescent="0.25">
      <c r="A39" s="4"/>
      <c r="B39" s="5" t="s">
        <v>40</v>
      </c>
    </row>
    <row r="40" spans="1:2" ht="45" x14ac:dyDescent="0.25">
      <c r="A40" s="4"/>
      <c r="B40" s="5" t="s">
        <v>41</v>
      </c>
    </row>
    <row r="41" spans="1:2" x14ac:dyDescent="0.25">
      <c r="A41" s="4"/>
      <c r="B41" s="5" t="s">
        <v>42</v>
      </c>
    </row>
    <row r="42" spans="1:2" ht="30" x14ac:dyDescent="0.25">
      <c r="A42" s="4"/>
      <c r="B42" s="5" t="s">
        <v>43</v>
      </c>
    </row>
    <row r="43" spans="1:2" ht="30" x14ac:dyDescent="0.25">
      <c r="A43" s="4"/>
      <c r="B43" s="5" t="s">
        <v>44</v>
      </c>
    </row>
    <row r="44" spans="1:2" ht="30" x14ac:dyDescent="0.25">
      <c r="A44" s="4"/>
      <c r="B44" s="5" t="s">
        <v>45</v>
      </c>
    </row>
    <row r="45" spans="1:2" ht="45" x14ac:dyDescent="0.25">
      <c r="A45" s="4"/>
      <c r="B45" s="5" t="s">
        <v>46</v>
      </c>
    </row>
    <row r="46" spans="1:2" x14ac:dyDescent="0.25">
      <c r="A46" s="4"/>
      <c r="B46" s="5" t="s">
        <v>47</v>
      </c>
    </row>
    <row r="47" spans="1:2" ht="30" x14ac:dyDescent="0.25">
      <c r="A47" s="4"/>
      <c r="B47" s="5" t="s">
        <v>48</v>
      </c>
    </row>
    <row r="48" spans="1:2" ht="45" x14ac:dyDescent="0.25">
      <c r="A48" s="4"/>
      <c r="B48" s="5" t="s">
        <v>49</v>
      </c>
    </row>
    <row r="49" spans="1:2" ht="15.75" thickBot="1" x14ac:dyDescent="0.3">
      <c r="A49" s="7"/>
      <c r="B49" s="8" t="s">
        <v>21</v>
      </c>
    </row>
    <row r="50" spans="1:2" ht="90.75" thickTop="1" x14ac:dyDescent="0.25">
      <c r="A50" s="53" t="s">
        <v>50</v>
      </c>
      <c r="B50" s="3" t="s">
        <v>51</v>
      </c>
    </row>
    <row r="51" spans="1:2" ht="30" x14ac:dyDescent="0.25">
      <c r="A51" s="4"/>
      <c r="B51" s="5" t="s">
        <v>52</v>
      </c>
    </row>
    <row r="52" spans="1:2" x14ac:dyDescent="0.25">
      <c r="A52" s="4"/>
      <c r="B52" s="5" t="s">
        <v>53</v>
      </c>
    </row>
    <row r="53" spans="1:2" ht="30" x14ac:dyDescent="0.25">
      <c r="A53" s="4"/>
      <c r="B53" s="5" t="s">
        <v>54</v>
      </c>
    </row>
    <row r="54" spans="1:2" ht="60" x14ac:dyDescent="0.25">
      <c r="A54" s="4"/>
      <c r="B54" s="5" t="s">
        <v>55</v>
      </c>
    </row>
    <row r="55" spans="1:2" ht="30" x14ac:dyDescent="0.25">
      <c r="A55" s="4"/>
      <c r="B55" s="5" t="s">
        <v>56</v>
      </c>
    </row>
    <row r="56" spans="1:2" ht="30" x14ac:dyDescent="0.25">
      <c r="A56" s="4"/>
      <c r="B56" s="5" t="s">
        <v>57</v>
      </c>
    </row>
    <row r="57" spans="1:2" x14ac:dyDescent="0.25">
      <c r="A57" s="4"/>
      <c r="B57" s="5" t="s">
        <v>58</v>
      </c>
    </row>
    <row r="58" spans="1:2" ht="45" x14ac:dyDescent="0.25">
      <c r="A58" s="4"/>
      <c r="B58" s="5" t="s">
        <v>59</v>
      </c>
    </row>
    <row r="59" spans="1:2" x14ac:dyDescent="0.25">
      <c r="A59" s="4"/>
      <c r="B59" s="6" t="s">
        <v>14</v>
      </c>
    </row>
    <row r="60" spans="1:2" x14ac:dyDescent="0.25">
      <c r="A60" s="4"/>
      <c r="B60" s="5" t="s">
        <v>60</v>
      </c>
    </row>
    <row r="61" spans="1:2" ht="45" x14ac:dyDescent="0.25">
      <c r="A61" s="4"/>
      <c r="B61" s="5" t="s">
        <v>61</v>
      </c>
    </row>
    <row r="62" spans="1:2" ht="15.75" thickBot="1" x14ac:dyDescent="0.3">
      <c r="A62" s="7"/>
      <c r="B62" s="8" t="s">
        <v>21</v>
      </c>
    </row>
    <row r="63" spans="1:2" ht="15.75" thickTop="1" x14ac:dyDescent="0.25">
      <c r="A63" s="53" t="s">
        <v>62</v>
      </c>
      <c r="B63" s="3" t="s">
        <v>11</v>
      </c>
    </row>
    <row r="64" spans="1:2" x14ac:dyDescent="0.25">
      <c r="A64" s="4"/>
      <c r="B64" s="5" t="s">
        <v>63</v>
      </c>
    </row>
    <row r="65" spans="1:2" ht="15.75" thickBot="1" x14ac:dyDescent="0.3">
      <c r="A65" s="7"/>
      <c r="B65" s="8" t="s">
        <v>21</v>
      </c>
    </row>
    <row r="66" spans="1:2" ht="15.75" thickTop="1" x14ac:dyDescent="0.25">
      <c r="A66" s="53" t="s">
        <v>64</v>
      </c>
      <c r="B66" s="3" t="s">
        <v>65</v>
      </c>
    </row>
    <row r="67" spans="1:2" ht="45" x14ac:dyDescent="0.25">
      <c r="A67" s="4"/>
      <c r="B67" s="5" t="s">
        <v>66</v>
      </c>
    </row>
    <row r="68" spans="1:2" ht="15.75" thickBot="1" x14ac:dyDescent="0.3">
      <c r="A68" s="7"/>
      <c r="B68" s="8" t="s">
        <v>21</v>
      </c>
    </row>
    <row r="69" spans="1:2" ht="15.75" thickTop="1" x14ac:dyDescent="0.25"/>
  </sheetData>
  <sheetProtection algorithmName="SHA-512" hashValue="UJ+CfPon2v/dKzO6UC4lyaLDmzsdb03cY7nhmxVZnI7gyYCpbL6GDlT9slCq/iP3lh+kdgmh5U3lBAXEk3rx3g==" saltValue="b7eu0MLEAwbaZ8cP9CSvqw==" spinCount="100000" sheet="1" objects="1" scenarios="1"/>
  <mergeCells count="1">
    <mergeCell ref="A1:B1"/>
  </mergeCells>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Central Texas Food Bank</vt:lpstr>
      <vt:lpstr>El Pasoans Fighting Hunger</vt:lpstr>
      <vt:lpstr>Forte Frozen</vt:lpstr>
      <vt:lpstr>Houston Food Bank</vt:lpstr>
      <vt:lpstr>ProValley Foods</vt:lpstr>
      <vt:lpstr>San Antonio Food Bank</vt:lpstr>
      <vt:lpstr>US Foods</vt:lpstr>
      <vt:lpstr>DoD Vendors</vt:lpstr>
      <vt:lpstr>DoD Comments</vt:lpstr>
      <vt:lpstr>'Forte Frozen'!Print_Area</vt:lpstr>
      <vt:lpstr>'Houston Food Bank'!Print_Area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McElhaney</dc:creator>
  <cp:lastModifiedBy>Matt McElhaney</cp:lastModifiedBy>
  <dcterms:created xsi:type="dcterms:W3CDTF">2021-06-23T21:11:14Z</dcterms:created>
  <dcterms:modified xsi:type="dcterms:W3CDTF">2021-06-24T15:37:12Z</dcterms:modified>
</cp:coreProperties>
</file>